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5" windowWidth="19035" windowHeight="8700"/>
  </bookViews>
  <sheets>
    <sheet name="Base data" sheetId="1" r:id="rId1"/>
    <sheet name="Ranked descending" sheetId="6" r:id="rId2"/>
    <sheet name="Ranked ascending" sheetId="7" r:id="rId3"/>
  </sheets>
  <definedNames>
    <definedName name="Label">'Base data'!$A$2:$A$17</definedName>
    <definedName name="Rank">'Ranked descending'!$C$2:$C$17</definedName>
    <definedName name="Value">'Base data'!$B$2:$B$17</definedName>
  </definedNames>
  <calcPr calcId="145621"/>
</workbook>
</file>

<file path=xl/calcChain.xml><?xml version="1.0" encoding="utf-8"?>
<calcChain xmlns="http://schemas.openxmlformats.org/spreadsheetml/2006/main">
  <c r="E17" i="6" l="1"/>
  <c r="E16" i="6"/>
  <c r="E15" i="6"/>
  <c r="E14" i="6"/>
  <c r="E13" i="6"/>
  <c r="E12" i="6"/>
  <c r="E11" i="6"/>
  <c r="E10" i="6"/>
  <c r="E9" i="6"/>
  <c r="E8" i="6"/>
  <c r="E7" i="6"/>
  <c r="E6" i="6"/>
  <c r="E5" i="6"/>
  <c r="E4" i="6"/>
  <c r="E3" i="6"/>
  <c r="E2" i="6"/>
  <c r="E3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2" i="7"/>
  <c r="C17" i="7"/>
  <c r="C16" i="7"/>
  <c r="C15" i="7"/>
  <c r="C14" i="7"/>
  <c r="C13" i="7"/>
  <c r="C12" i="7"/>
  <c r="C11" i="7"/>
  <c r="C10" i="7"/>
  <c r="C9" i="7"/>
  <c r="C8" i="7"/>
  <c r="C7" i="7"/>
  <c r="C6" i="7"/>
  <c r="C5" i="7"/>
  <c r="C4" i="7"/>
  <c r="C3" i="7"/>
  <c r="C2" i="7"/>
  <c r="A2" i="7" l="1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2" i="6"/>
  <c r="A3" i="6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B17" i="7" l="1"/>
  <c r="B15" i="7"/>
  <c r="B13" i="7"/>
  <c r="B11" i="7"/>
  <c r="B9" i="7"/>
  <c r="B7" i="7"/>
  <c r="B5" i="7"/>
  <c r="B3" i="7"/>
  <c r="B16" i="7"/>
  <c r="B14" i="7"/>
  <c r="B12" i="7"/>
  <c r="B10" i="7"/>
  <c r="B8" i="7"/>
  <c r="B6" i="7"/>
  <c r="B4" i="7"/>
  <c r="B2" i="7"/>
  <c r="B17" i="6"/>
  <c r="B15" i="6"/>
  <c r="B13" i="6"/>
  <c r="B11" i="6"/>
  <c r="B9" i="6"/>
  <c r="B7" i="6"/>
  <c r="B5" i="6"/>
  <c r="B3" i="6"/>
  <c r="B16" i="6"/>
  <c r="B14" i="6"/>
  <c r="B12" i="6"/>
  <c r="B10" i="6"/>
  <c r="B8" i="6"/>
  <c r="B6" i="6"/>
  <c r="B4" i="6"/>
  <c r="B2" i="6"/>
  <c r="C2" i="6" s="1"/>
  <c r="C3" i="6" l="1"/>
  <c r="C17" i="6"/>
  <c r="C13" i="6"/>
  <c r="C9" i="6"/>
  <c r="C5" i="6"/>
  <c r="C15" i="6"/>
  <c r="C11" i="6"/>
  <c r="C7" i="6"/>
  <c r="C14" i="6"/>
  <c r="C10" i="6"/>
  <c r="C6" i="6"/>
  <c r="C16" i="6"/>
  <c r="C12" i="6"/>
  <c r="C8" i="6"/>
  <c r="C4" i="6"/>
  <c r="D3" i="7" l="1"/>
  <c r="D14" i="7"/>
  <c r="D10" i="7"/>
  <c r="D6" i="7"/>
  <c r="D17" i="7"/>
  <c r="D13" i="7"/>
  <c r="D9" i="7"/>
  <c r="D5" i="7"/>
  <c r="D16" i="7"/>
  <c r="D12" i="7"/>
  <c r="D8" i="7"/>
  <c r="D4" i="7"/>
  <c r="D15" i="7"/>
  <c r="D11" i="7"/>
  <c r="D7" i="7"/>
  <c r="D2" i="7"/>
  <c r="D2" i="6"/>
  <c r="D14" i="6"/>
  <c r="D10" i="6"/>
  <c r="D6" i="6"/>
  <c r="D17" i="6"/>
  <c r="D13" i="6"/>
  <c r="D9" i="6"/>
  <c r="D5" i="6"/>
  <c r="D16" i="6"/>
  <c r="D12" i="6"/>
  <c r="D8" i="6"/>
  <c r="D4" i="6"/>
  <c r="D15" i="6"/>
  <c r="D11" i="6"/>
  <c r="D7" i="6"/>
  <c r="D3" i="6"/>
</calcChain>
</file>

<file path=xl/sharedStrings.xml><?xml version="1.0" encoding="utf-8"?>
<sst xmlns="http://schemas.openxmlformats.org/spreadsheetml/2006/main" count="28" uniqueCount="23">
  <si>
    <t>Value</t>
  </si>
  <si>
    <t>Label</t>
  </si>
  <si>
    <t>Rank</t>
  </si>
  <si>
    <t>Auckland</t>
  </si>
  <si>
    <t>Dunedin</t>
  </si>
  <si>
    <t>Eltham</t>
  </si>
  <si>
    <t>Feilding</t>
  </si>
  <si>
    <t>Gore</t>
  </si>
  <si>
    <t>Hamilton</t>
  </si>
  <si>
    <t>Lower Hutt</t>
  </si>
  <si>
    <t>Matamata</t>
  </si>
  <si>
    <t>Opotiki</t>
  </si>
  <si>
    <t>Paeroa</t>
  </si>
  <si>
    <t>Blenheim</t>
  </si>
  <si>
    <t>Christchurch</t>
  </si>
  <si>
    <t>Invercargill</t>
  </si>
  <si>
    <t>Kaitaia</t>
  </si>
  <si>
    <t>New Plymouth</t>
  </si>
  <si>
    <t>Queenstown</t>
  </si>
  <si>
    <t>ascend. Label</t>
  </si>
  <si>
    <t>ascend. Value</t>
  </si>
  <si>
    <t>descend. Label</t>
  </si>
  <si>
    <t>descend.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</si>
</sst>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4"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59996337778862885"/>
        </patternFill>
      </fill>
    </dxf>
  </dxfs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'Base data'!$B$1</c:f>
              <c:strCache>
                <c:ptCount val="1"/>
                <c:pt idx="0">
                  <c:v>Value</c:v>
                </c:pt>
              </c:strCache>
            </c:strRef>
          </c:tx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data'!$B$2:$B$17</c:f>
              <c:numCache>
                <c:formatCode>General</c:formatCode>
                <c:ptCount val="16"/>
                <c:pt idx="0">
                  <c:v>14</c:v>
                </c:pt>
                <c:pt idx="1">
                  <c:v>92</c:v>
                </c:pt>
                <c:pt idx="2">
                  <c:v>16</c:v>
                </c:pt>
                <c:pt idx="3">
                  <c:v>13</c:v>
                </c:pt>
                <c:pt idx="4">
                  <c:v>87</c:v>
                </c:pt>
                <c:pt idx="5">
                  <c:v>10</c:v>
                </c:pt>
                <c:pt idx="6">
                  <c:v>42</c:v>
                </c:pt>
                <c:pt idx="7">
                  <c:v>80</c:v>
                </c:pt>
                <c:pt idx="8">
                  <c:v>93</c:v>
                </c:pt>
                <c:pt idx="9">
                  <c:v>71</c:v>
                </c:pt>
                <c:pt idx="10">
                  <c:v>53</c:v>
                </c:pt>
                <c:pt idx="11">
                  <c:v>93</c:v>
                </c:pt>
                <c:pt idx="12">
                  <c:v>20</c:v>
                </c:pt>
                <c:pt idx="13">
                  <c:v>10</c:v>
                </c:pt>
                <c:pt idx="14">
                  <c:v>59</c:v>
                </c:pt>
                <c:pt idx="15">
                  <c:v>38</c:v>
                </c:pt>
              </c:numCache>
            </c:numRef>
          </c:val>
        </c:ser>
        <c:ser>
          <c:idx val="1"/>
          <c:order val="1"/>
          <c:tx>
            <c:strRef>
              <c:f>'Base data'!$C$1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</c:spPr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data'!$C$2:$C$17</c:f>
              <c:numCache>
                <c:formatCode>General</c:formatCode>
                <c:ptCount val="16"/>
              </c:numCache>
            </c:numRef>
          </c:val>
        </c:ser>
        <c:ser>
          <c:idx val="2"/>
          <c:order val="2"/>
          <c:tx>
            <c:strRef>
              <c:f>'Base data'!$D$1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</c:spPr>
          <c:invertIfNegative val="0"/>
          <c:cat>
            <c:strRef>
              <c:f>'Base data'!$A$2:$A$17</c:f>
              <c:strCache>
                <c:ptCount val="16"/>
                <c:pt idx="0">
                  <c:v>Auckland</c:v>
                </c:pt>
                <c:pt idx="1">
                  <c:v>Blenheim</c:v>
                </c:pt>
                <c:pt idx="2">
                  <c:v>Christchurch</c:v>
                </c:pt>
                <c:pt idx="3">
                  <c:v>Dunedin</c:v>
                </c:pt>
                <c:pt idx="4">
                  <c:v>Eltham</c:v>
                </c:pt>
                <c:pt idx="5">
                  <c:v>Feilding</c:v>
                </c:pt>
                <c:pt idx="6">
                  <c:v>Gore</c:v>
                </c:pt>
                <c:pt idx="7">
                  <c:v>Hamilton</c:v>
                </c:pt>
                <c:pt idx="8">
                  <c:v>Invercargill</c:v>
                </c:pt>
                <c:pt idx="9">
                  <c:v>Kaitaia</c:v>
                </c:pt>
                <c:pt idx="10">
                  <c:v>Lower Hutt</c:v>
                </c:pt>
                <c:pt idx="11">
                  <c:v>Matamata</c:v>
                </c:pt>
                <c:pt idx="12">
                  <c:v>New Plymouth</c:v>
                </c:pt>
                <c:pt idx="13">
                  <c:v>Opotiki</c:v>
                </c:pt>
                <c:pt idx="14">
                  <c:v>Paeroa</c:v>
                </c:pt>
                <c:pt idx="15">
                  <c:v>Queenstown</c:v>
                </c:pt>
              </c:strCache>
            </c:strRef>
          </c:cat>
          <c:val>
            <c:numRef>
              <c:f>'Base data'!$D$2:$D$17</c:f>
              <c:numCache>
                <c:formatCode>General</c:formatCode>
                <c:ptCount val="16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028928"/>
        <c:axId val="182030720"/>
      </c:barChart>
      <c:catAx>
        <c:axId val="182028928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82030720"/>
        <c:crosses val="autoZero"/>
        <c:auto val="1"/>
        <c:lblAlgn val="ctr"/>
        <c:lblOffset val="100"/>
        <c:noMultiLvlLbl val="0"/>
      </c:catAx>
      <c:valAx>
        <c:axId val="182030720"/>
        <c:scaling>
          <c:orientation val="minMax"/>
          <c:max val="11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182028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'Ranked descending'!$B$1</c:f>
              <c:strCache>
                <c:ptCount val="1"/>
                <c:pt idx="0">
                  <c:v>Value</c:v>
                </c:pt>
              </c:strCache>
            </c:strRef>
          </c:tx>
          <c:invertIfNegative val="0"/>
          <c:cat>
            <c:strRef>
              <c:f>'Ranked descending'!$D$2:$D$17</c:f>
              <c:strCache>
                <c:ptCount val="16"/>
                <c:pt idx="0">
                  <c:v>Invercargill</c:v>
                </c:pt>
                <c:pt idx="1">
                  <c:v>Matamata</c:v>
                </c:pt>
                <c:pt idx="2">
                  <c:v>Blenheim</c:v>
                </c:pt>
                <c:pt idx="3">
                  <c:v>Eltham</c:v>
                </c:pt>
                <c:pt idx="4">
                  <c:v>Hamilton</c:v>
                </c:pt>
                <c:pt idx="5">
                  <c:v>Kaitaia</c:v>
                </c:pt>
                <c:pt idx="6">
                  <c:v>Paeroa</c:v>
                </c:pt>
                <c:pt idx="7">
                  <c:v>Lower Hutt</c:v>
                </c:pt>
                <c:pt idx="8">
                  <c:v>Gore</c:v>
                </c:pt>
                <c:pt idx="9">
                  <c:v>Queenstown</c:v>
                </c:pt>
                <c:pt idx="10">
                  <c:v>New Plymouth</c:v>
                </c:pt>
                <c:pt idx="11">
                  <c:v>Christchurch</c:v>
                </c:pt>
                <c:pt idx="12">
                  <c:v>Auckland</c:v>
                </c:pt>
                <c:pt idx="13">
                  <c:v>Dunedin</c:v>
                </c:pt>
                <c:pt idx="14">
                  <c:v>Feilding</c:v>
                </c:pt>
                <c:pt idx="15">
                  <c:v>Opotiki</c:v>
                </c:pt>
              </c:strCache>
            </c:strRef>
          </c:cat>
          <c:val>
            <c:numRef>
              <c:f>'Ranked descending'!$E$2:$E$17</c:f>
              <c:numCache>
                <c:formatCode>General</c:formatCode>
                <c:ptCount val="16"/>
                <c:pt idx="0">
                  <c:v>93</c:v>
                </c:pt>
                <c:pt idx="1">
                  <c:v>93</c:v>
                </c:pt>
                <c:pt idx="2">
                  <c:v>92</c:v>
                </c:pt>
                <c:pt idx="3">
                  <c:v>87</c:v>
                </c:pt>
                <c:pt idx="4">
                  <c:v>80</c:v>
                </c:pt>
                <c:pt idx="5">
                  <c:v>71</c:v>
                </c:pt>
                <c:pt idx="6">
                  <c:v>59</c:v>
                </c:pt>
                <c:pt idx="7">
                  <c:v>53</c:v>
                </c:pt>
                <c:pt idx="8">
                  <c:v>42</c:v>
                </c:pt>
                <c:pt idx="9">
                  <c:v>38</c:v>
                </c:pt>
                <c:pt idx="10">
                  <c:v>20</c:v>
                </c:pt>
                <c:pt idx="11">
                  <c:v>16</c:v>
                </c:pt>
                <c:pt idx="12">
                  <c:v>14</c:v>
                </c:pt>
                <c:pt idx="13">
                  <c:v>13</c:v>
                </c:pt>
                <c:pt idx="14">
                  <c:v>10</c:v>
                </c:pt>
                <c:pt idx="15">
                  <c:v>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055296"/>
        <c:axId val="183199616"/>
      </c:barChart>
      <c:catAx>
        <c:axId val="182055296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83199616"/>
        <c:crosses val="autoZero"/>
        <c:auto val="1"/>
        <c:lblAlgn val="ctr"/>
        <c:lblOffset val="100"/>
        <c:noMultiLvlLbl val="0"/>
      </c:catAx>
      <c:valAx>
        <c:axId val="183199616"/>
        <c:scaling>
          <c:orientation val="minMax"/>
          <c:max val="11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182055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'Ranked ascending'!$B$1</c:f>
              <c:strCache>
                <c:ptCount val="1"/>
                <c:pt idx="0">
                  <c:v>Value</c:v>
                </c:pt>
              </c:strCache>
            </c:strRef>
          </c:tx>
          <c:invertIfNegative val="0"/>
          <c:cat>
            <c:strRef>
              <c:f>'Ranked ascending'!$D$2:$D$17</c:f>
              <c:strCache>
                <c:ptCount val="16"/>
                <c:pt idx="0">
                  <c:v>Opotiki</c:v>
                </c:pt>
                <c:pt idx="1">
                  <c:v>Feilding</c:v>
                </c:pt>
                <c:pt idx="2">
                  <c:v>Dunedin</c:v>
                </c:pt>
                <c:pt idx="3">
                  <c:v>Auckland</c:v>
                </c:pt>
                <c:pt idx="4">
                  <c:v>Christchurch</c:v>
                </c:pt>
                <c:pt idx="5">
                  <c:v>New Plymouth</c:v>
                </c:pt>
                <c:pt idx="6">
                  <c:v>Queenstown</c:v>
                </c:pt>
                <c:pt idx="7">
                  <c:v>Gore</c:v>
                </c:pt>
                <c:pt idx="8">
                  <c:v>Lower Hutt</c:v>
                </c:pt>
                <c:pt idx="9">
                  <c:v>Paeroa</c:v>
                </c:pt>
                <c:pt idx="10">
                  <c:v>Kaitaia</c:v>
                </c:pt>
                <c:pt idx="11">
                  <c:v>Hamilton</c:v>
                </c:pt>
                <c:pt idx="12">
                  <c:v>Eltham</c:v>
                </c:pt>
                <c:pt idx="13">
                  <c:v>Blenheim</c:v>
                </c:pt>
                <c:pt idx="14">
                  <c:v>Matamata</c:v>
                </c:pt>
                <c:pt idx="15">
                  <c:v>Invercargill</c:v>
                </c:pt>
              </c:strCache>
            </c:strRef>
          </c:cat>
          <c:val>
            <c:numRef>
              <c:f>'Ranked ascending'!$E$2:$E$17</c:f>
              <c:numCache>
                <c:formatCode>General</c:formatCode>
                <c:ptCount val="16"/>
                <c:pt idx="0">
                  <c:v>10</c:v>
                </c:pt>
                <c:pt idx="1">
                  <c:v>10</c:v>
                </c:pt>
                <c:pt idx="2">
                  <c:v>13</c:v>
                </c:pt>
                <c:pt idx="3">
                  <c:v>14</c:v>
                </c:pt>
                <c:pt idx="4">
                  <c:v>16</c:v>
                </c:pt>
                <c:pt idx="5">
                  <c:v>20</c:v>
                </c:pt>
                <c:pt idx="6">
                  <c:v>38</c:v>
                </c:pt>
                <c:pt idx="7">
                  <c:v>42</c:v>
                </c:pt>
                <c:pt idx="8">
                  <c:v>53</c:v>
                </c:pt>
                <c:pt idx="9">
                  <c:v>59</c:v>
                </c:pt>
                <c:pt idx="10">
                  <c:v>71</c:v>
                </c:pt>
                <c:pt idx="11">
                  <c:v>80</c:v>
                </c:pt>
                <c:pt idx="12">
                  <c:v>87</c:v>
                </c:pt>
                <c:pt idx="13">
                  <c:v>92</c:v>
                </c:pt>
                <c:pt idx="14">
                  <c:v>93</c:v>
                </c:pt>
                <c:pt idx="15">
                  <c:v>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3334400"/>
        <c:axId val="183335936"/>
      </c:barChart>
      <c:catAx>
        <c:axId val="183334400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en-US"/>
          </a:p>
        </c:txPr>
        <c:crossAx val="183335936"/>
        <c:crosses val="autoZero"/>
        <c:auto val="1"/>
        <c:lblAlgn val="ctr"/>
        <c:lblOffset val="100"/>
        <c:noMultiLvlLbl val="0"/>
      </c:catAx>
      <c:valAx>
        <c:axId val="183335936"/>
        <c:scaling>
          <c:orientation val="minMax"/>
          <c:max val="11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crossAx val="183334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0</xdr:colOff>
      <xdr:row>15</xdr:row>
      <xdr:rowOff>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0</xdr:colOff>
      <xdr:row>15</xdr:row>
      <xdr:rowOff>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0</xdr:colOff>
      <xdr:row>15</xdr:row>
      <xdr:rowOff>0</xdr:rowOff>
    </xdr:to>
    <xdr:graphicFrame macro="">
      <xdr:nvGraphicFramePr>
        <xdr:cNvPr id="2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/>
  </sheetViews>
  <sheetFormatPr defaultRowHeight="15" x14ac:dyDescent="0.25"/>
  <cols>
    <col min="1" max="1" width="14.28515625" bestFit="1" customWidth="1"/>
  </cols>
  <sheetData>
    <row r="1" spans="1:5" ht="38.25" customHeight="1" x14ac:dyDescent="0.25">
      <c r="A1" s="2" t="s">
        <v>1</v>
      </c>
      <c r="B1" s="2" t="s">
        <v>0</v>
      </c>
      <c r="C1" s="2"/>
      <c r="D1" s="2"/>
      <c r="E1" s="3"/>
    </row>
    <row r="2" spans="1:5" x14ac:dyDescent="0.25">
      <c r="A2" t="s">
        <v>3</v>
      </c>
      <c r="B2">
        <v>14</v>
      </c>
      <c r="E2" s="1"/>
    </row>
    <row r="3" spans="1:5" x14ac:dyDescent="0.25">
      <c r="A3" t="s">
        <v>13</v>
      </c>
      <c r="B3">
        <v>92</v>
      </c>
    </row>
    <row r="4" spans="1:5" x14ac:dyDescent="0.25">
      <c r="A4" t="s">
        <v>14</v>
      </c>
      <c r="B4">
        <v>16</v>
      </c>
    </row>
    <row r="5" spans="1:5" x14ac:dyDescent="0.25">
      <c r="A5" t="s">
        <v>4</v>
      </c>
      <c r="B5">
        <v>13</v>
      </c>
    </row>
    <row r="6" spans="1:5" x14ac:dyDescent="0.25">
      <c r="A6" t="s">
        <v>5</v>
      </c>
      <c r="B6">
        <v>87</v>
      </c>
    </row>
    <row r="7" spans="1:5" x14ac:dyDescent="0.25">
      <c r="A7" t="s">
        <v>6</v>
      </c>
      <c r="B7">
        <v>10</v>
      </c>
    </row>
    <row r="8" spans="1:5" x14ac:dyDescent="0.25">
      <c r="A8" t="s">
        <v>7</v>
      </c>
      <c r="B8">
        <v>42</v>
      </c>
    </row>
    <row r="9" spans="1:5" x14ac:dyDescent="0.25">
      <c r="A9" t="s">
        <v>8</v>
      </c>
      <c r="B9">
        <v>80</v>
      </c>
    </row>
    <row r="10" spans="1:5" x14ac:dyDescent="0.25">
      <c r="A10" t="s">
        <v>15</v>
      </c>
      <c r="B10">
        <v>93</v>
      </c>
    </row>
    <row r="11" spans="1:5" x14ac:dyDescent="0.25">
      <c r="A11" t="s">
        <v>16</v>
      </c>
      <c r="B11">
        <v>71</v>
      </c>
    </row>
    <row r="12" spans="1:5" x14ac:dyDescent="0.25">
      <c r="A12" t="s">
        <v>9</v>
      </c>
      <c r="B12">
        <v>53</v>
      </c>
    </row>
    <row r="13" spans="1:5" x14ac:dyDescent="0.25">
      <c r="A13" t="s">
        <v>10</v>
      </c>
      <c r="B13">
        <v>93</v>
      </c>
    </row>
    <row r="14" spans="1:5" x14ac:dyDescent="0.25">
      <c r="A14" t="s">
        <v>17</v>
      </c>
      <c r="B14">
        <v>20</v>
      </c>
    </row>
    <row r="15" spans="1:5" x14ac:dyDescent="0.25">
      <c r="A15" t="s">
        <v>11</v>
      </c>
      <c r="B15">
        <v>10</v>
      </c>
    </row>
    <row r="16" spans="1:5" x14ac:dyDescent="0.25">
      <c r="A16" t="s">
        <v>12</v>
      </c>
      <c r="B16">
        <v>59</v>
      </c>
    </row>
    <row r="17" spans="1:2" x14ac:dyDescent="0.25">
      <c r="A17" t="s">
        <v>18</v>
      </c>
      <c r="B17">
        <v>38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/>
  </sheetViews>
  <sheetFormatPr defaultRowHeight="15" x14ac:dyDescent="0.25"/>
  <cols>
    <col min="1" max="1" width="14.28515625" bestFit="1" customWidth="1"/>
    <col min="4" max="4" width="9.140625" customWidth="1"/>
  </cols>
  <sheetData>
    <row r="1" spans="1:5" ht="38.25" customHeight="1" x14ac:dyDescent="0.25">
      <c r="A1" s="2" t="s">
        <v>1</v>
      </c>
      <c r="B1" s="2" t="s">
        <v>0</v>
      </c>
      <c r="C1" s="2" t="s">
        <v>2</v>
      </c>
      <c r="D1" s="2" t="s">
        <v>21</v>
      </c>
      <c r="E1" s="2" t="s">
        <v>22</v>
      </c>
    </row>
    <row r="2" spans="1:5" x14ac:dyDescent="0.25">
      <c r="A2" t="str">
        <f t="shared" ref="A2:A17" si="0">Label</f>
        <v>Auckland</v>
      </c>
      <c r="B2">
        <f t="shared" ref="B2:B17" si="1">Value</f>
        <v>14</v>
      </c>
      <c r="C2">
        <f>RANK(B2,Value)+COUNTIF(B$2:B2,B2)-1</f>
        <v>13</v>
      </c>
      <c r="D2" t="str">
        <f t="shared" ref="D2:D17" si="2">INDEX(Label,MATCH(SMALL(Rank,ROW(A1)),Rank,0))</f>
        <v>Invercargill</v>
      </c>
      <c r="E2">
        <f t="shared" ref="E2:E17" si="3">INDEX(Value,MATCH(SMALL(Rank,ROW(A1)),Rank,0))</f>
        <v>93</v>
      </c>
    </row>
    <row r="3" spans="1:5" x14ac:dyDescent="0.25">
      <c r="A3" t="str">
        <f t="shared" si="0"/>
        <v>Blenheim</v>
      </c>
      <c r="B3">
        <f t="shared" si="1"/>
        <v>92</v>
      </c>
      <c r="C3">
        <f>RANK(B3,Value)+COUNTIF(B$2:B3,B3)-1</f>
        <v>3</v>
      </c>
      <c r="D3" t="str">
        <f t="shared" si="2"/>
        <v>Matamata</v>
      </c>
      <c r="E3">
        <f t="shared" si="3"/>
        <v>93</v>
      </c>
    </row>
    <row r="4" spans="1:5" x14ac:dyDescent="0.25">
      <c r="A4" t="str">
        <f t="shared" si="0"/>
        <v>Christchurch</v>
      </c>
      <c r="B4">
        <f t="shared" si="1"/>
        <v>16</v>
      </c>
      <c r="C4">
        <f>RANK(B4,Value)+COUNTIF(B$2:B4,B4)-1</f>
        <v>12</v>
      </c>
      <c r="D4" t="str">
        <f t="shared" si="2"/>
        <v>Blenheim</v>
      </c>
      <c r="E4">
        <f t="shared" si="3"/>
        <v>92</v>
      </c>
    </row>
    <row r="5" spans="1:5" x14ac:dyDescent="0.25">
      <c r="A5" t="str">
        <f t="shared" si="0"/>
        <v>Dunedin</v>
      </c>
      <c r="B5">
        <f t="shared" si="1"/>
        <v>13</v>
      </c>
      <c r="C5">
        <f>RANK(B5,Value)+COUNTIF(B$2:B5,B5)-1</f>
        <v>14</v>
      </c>
      <c r="D5" t="str">
        <f t="shared" si="2"/>
        <v>Eltham</v>
      </c>
      <c r="E5">
        <f t="shared" si="3"/>
        <v>87</v>
      </c>
    </row>
    <row r="6" spans="1:5" x14ac:dyDescent="0.25">
      <c r="A6" t="str">
        <f t="shared" si="0"/>
        <v>Eltham</v>
      </c>
      <c r="B6">
        <f t="shared" si="1"/>
        <v>87</v>
      </c>
      <c r="C6">
        <f>RANK(B6,Value)+COUNTIF(B$2:B6,B6)-1</f>
        <v>4</v>
      </c>
      <c r="D6" t="str">
        <f t="shared" si="2"/>
        <v>Hamilton</v>
      </c>
      <c r="E6">
        <f t="shared" si="3"/>
        <v>80</v>
      </c>
    </row>
    <row r="7" spans="1:5" x14ac:dyDescent="0.25">
      <c r="A7" t="str">
        <f t="shared" si="0"/>
        <v>Feilding</v>
      </c>
      <c r="B7">
        <f t="shared" si="1"/>
        <v>10</v>
      </c>
      <c r="C7">
        <f>RANK(B7,Value)+COUNTIF(B$2:B7,B7)-1</f>
        <v>15</v>
      </c>
      <c r="D7" t="str">
        <f t="shared" si="2"/>
        <v>Kaitaia</v>
      </c>
      <c r="E7">
        <f t="shared" si="3"/>
        <v>71</v>
      </c>
    </row>
    <row r="8" spans="1:5" x14ac:dyDescent="0.25">
      <c r="A8" t="str">
        <f t="shared" si="0"/>
        <v>Gore</v>
      </c>
      <c r="B8">
        <f t="shared" si="1"/>
        <v>42</v>
      </c>
      <c r="C8">
        <f>RANK(B8,Value)+COUNTIF(B$2:B8,B8)-1</f>
        <v>9</v>
      </c>
      <c r="D8" t="str">
        <f t="shared" si="2"/>
        <v>Paeroa</v>
      </c>
      <c r="E8">
        <f t="shared" si="3"/>
        <v>59</v>
      </c>
    </row>
    <row r="9" spans="1:5" x14ac:dyDescent="0.25">
      <c r="A9" t="str">
        <f t="shared" si="0"/>
        <v>Hamilton</v>
      </c>
      <c r="B9">
        <f t="shared" si="1"/>
        <v>80</v>
      </c>
      <c r="C9">
        <f>RANK(B9,Value)+COUNTIF(B$2:B9,B9)-1</f>
        <v>5</v>
      </c>
      <c r="D9" t="str">
        <f t="shared" si="2"/>
        <v>Lower Hutt</v>
      </c>
      <c r="E9">
        <f t="shared" si="3"/>
        <v>53</v>
      </c>
    </row>
    <row r="10" spans="1:5" x14ac:dyDescent="0.25">
      <c r="A10" t="str">
        <f t="shared" si="0"/>
        <v>Invercargill</v>
      </c>
      <c r="B10">
        <f t="shared" si="1"/>
        <v>93</v>
      </c>
      <c r="C10">
        <f>RANK(B10,Value)+COUNTIF(B$2:B10,B10)-1</f>
        <v>1</v>
      </c>
      <c r="D10" t="str">
        <f t="shared" si="2"/>
        <v>Gore</v>
      </c>
      <c r="E10">
        <f t="shared" si="3"/>
        <v>42</v>
      </c>
    </row>
    <row r="11" spans="1:5" x14ac:dyDescent="0.25">
      <c r="A11" t="str">
        <f t="shared" si="0"/>
        <v>Kaitaia</v>
      </c>
      <c r="B11">
        <f t="shared" si="1"/>
        <v>71</v>
      </c>
      <c r="C11">
        <f>RANK(B11,Value)+COUNTIF(B$2:B11,B11)-1</f>
        <v>6</v>
      </c>
      <c r="D11" t="str">
        <f t="shared" si="2"/>
        <v>Queenstown</v>
      </c>
      <c r="E11">
        <f t="shared" si="3"/>
        <v>38</v>
      </c>
    </row>
    <row r="12" spans="1:5" x14ac:dyDescent="0.25">
      <c r="A12" t="str">
        <f t="shared" si="0"/>
        <v>Lower Hutt</v>
      </c>
      <c r="B12">
        <f t="shared" si="1"/>
        <v>53</v>
      </c>
      <c r="C12">
        <f>RANK(B12,Value)+COUNTIF(B$2:B12,B12)-1</f>
        <v>8</v>
      </c>
      <c r="D12" t="str">
        <f t="shared" si="2"/>
        <v>New Plymouth</v>
      </c>
      <c r="E12">
        <f t="shared" si="3"/>
        <v>20</v>
      </c>
    </row>
    <row r="13" spans="1:5" x14ac:dyDescent="0.25">
      <c r="A13" t="str">
        <f t="shared" si="0"/>
        <v>Matamata</v>
      </c>
      <c r="B13">
        <f t="shared" si="1"/>
        <v>93</v>
      </c>
      <c r="C13">
        <f>RANK(B13,Value)+COUNTIF(B$2:B13,B13)-1</f>
        <v>2</v>
      </c>
      <c r="D13" t="str">
        <f t="shared" si="2"/>
        <v>Christchurch</v>
      </c>
      <c r="E13">
        <f t="shared" si="3"/>
        <v>16</v>
      </c>
    </row>
    <row r="14" spans="1:5" x14ac:dyDescent="0.25">
      <c r="A14" t="str">
        <f t="shared" si="0"/>
        <v>New Plymouth</v>
      </c>
      <c r="B14">
        <f t="shared" si="1"/>
        <v>20</v>
      </c>
      <c r="C14">
        <f>RANK(B14,Value)+COUNTIF(B$2:B14,B14)-1</f>
        <v>11</v>
      </c>
      <c r="D14" t="str">
        <f t="shared" si="2"/>
        <v>Auckland</v>
      </c>
      <c r="E14">
        <f t="shared" si="3"/>
        <v>14</v>
      </c>
    </row>
    <row r="15" spans="1:5" x14ac:dyDescent="0.25">
      <c r="A15" t="str">
        <f t="shared" si="0"/>
        <v>Opotiki</v>
      </c>
      <c r="B15">
        <f t="shared" si="1"/>
        <v>10</v>
      </c>
      <c r="C15">
        <f>RANK(B15,Value)+COUNTIF(B$2:B15,B15)-1</f>
        <v>16</v>
      </c>
      <c r="D15" t="str">
        <f t="shared" si="2"/>
        <v>Dunedin</v>
      </c>
      <c r="E15">
        <f t="shared" si="3"/>
        <v>13</v>
      </c>
    </row>
    <row r="16" spans="1:5" x14ac:dyDescent="0.25">
      <c r="A16" t="str">
        <f t="shared" si="0"/>
        <v>Paeroa</v>
      </c>
      <c r="B16">
        <f t="shared" si="1"/>
        <v>59</v>
      </c>
      <c r="C16">
        <f>RANK(B16,Value)+COUNTIF(B$2:B16,B16)-1</f>
        <v>7</v>
      </c>
      <c r="D16" t="str">
        <f t="shared" si="2"/>
        <v>Feilding</v>
      </c>
      <c r="E16">
        <f t="shared" si="3"/>
        <v>10</v>
      </c>
    </row>
    <row r="17" spans="1:5" x14ac:dyDescent="0.25">
      <c r="A17" t="str">
        <f t="shared" si="0"/>
        <v>Queenstown</v>
      </c>
      <c r="B17">
        <f t="shared" si="1"/>
        <v>38</v>
      </c>
      <c r="C17">
        <f>RANK(B17,Value)+COUNTIF(B$2:B17,B17)-1</f>
        <v>10</v>
      </c>
      <c r="D17" t="str">
        <f t="shared" si="2"/>
        <v>Opotiki</v>
      </c>
      <c r="E17">
        <f t="shared" si="3"/>
        <v>10</v>
      </c>
    </row>
  </sheetData>
  <conditionalFormatting sqref="A2:B17">
    <cfRule type="expression" dxfId="3" priority="1">
      <formula>$B2=MIN($B$2:$B$17)</formula>
    </cfRule>
    <cfRule type="expression" dxfId="2" priority="2">
      <formula>$B2=MAX($B$2:$B$17)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/>
  </sheetViews>
  <sheetFormatPr defaultRowHeight="15" x14ac:dyDescent="0.25"/>
  <cols>
    <col min="1" max="1" width="14.28515625" bestFit="1" customWidth="1"/>
  </cols>
  <sheetData>
    <row r="1" spans="1:5" ht="38.25" customHeight="1" x14ac:dyDescent="0.25">
      <c r="A1" s="2" t="s">
        <v>1</v>
      </c>
      <c r="B1" s="2" t="s">
        <v>0</v>
      </c>
      <c r="C1" s="2" t="s">
        <v>2</v>
      </c>
      <c r="D1" s="2" t="s">
        <v>19</v>
      </c>
      <c r="E1" s="2" t="s">
        <v>20</v>
      </c>
    </row>
    <row r="2" spans="1:5" x14ac:dyDescent="0.25">
      <c r="A2" t="str">
        <f t="shared" ref="A2:A17" si="0">Label</f>
        <v>Auckland</v>
      </c>
      <c r="B2">
        <f t="shared" ref="B2:B17" si="1">Value</f>
        <v>14</v>
      </c>
      <c r="C2">
        <f>RANK(B2,Value)+COUNTIF(B$2:B2,B2)-1</f>
        <v>13</v>
      </c>
      <c r="D2" t="str">
        <f t="shared" ref="D2:D17" si="2">INDEX(Label,MATCH(LARGE(Rank,ROW(A1)),Rank,0))</f>
        <v>Opotiki</v>
      </c>
      <c r="E2">
        <f t="shared" ref="E2:E17" si="3">INDEX(Value,MATCH(LARGE(Rank,ROW(A1)),Rank,0))</f>
        <v>10</v>
      </c>
    </row>
    <row r="3" spans="1:5" x14ac:dyDescent="0.25">
      <c r="A3" t="str">
        <f t="shared" si="0"/>
        <v>Blenheim</v>
      </c>
      <c r="B3">
        <f t="shared" si="1"/>
        <v>92</v>
      </c>
      <c r="C3">
        <f>RANK(B3,Value)+COUNTIF(B$2:B3,B3)-1</f>
        <v>3</v>
      </c>
      <c r="D3" t="str">
        <f t="shared" si="2"/>
        <v>Feilding</v>
      </c>
      <c r="E3">
        <f t="shared" si="3"/>
        <v>10</v>
      </c>
    </row>
    <row r="4" spans="1:5" x14ac:dyDescent="0.25">
      <c r="A4" t="str">
        <f t="shared" si="0"/>
        <v>Christchurch</v>
      </c>
      <c r="B4">
        <f t="shared" si="1"/>
        <v>16</v>
      </c>
      <c r="C4">
        <f>RANK(B4,Value)+COUNTIF(B$2:B4,B4)-1</f>
        <v>12</v>
      </c>
      <c r="D4" t="str">
        <f t="shared" si="2"/>
        <v>Dunedin</v>
      </c>
      <c r="E4">
        <f t="shared" si="3"/>
        <v>13</v>
      </c>
    </row>
    <row r="5" spans="1:5" x14ac:dyDescent="0.25">
      <c r="A5" t="str">
        <f t="shared" si="0"/>
        <v>Dunedin</v>
      </c>
      <c r="B5">
        <f t="shared" si="1"/>
        <v>13</v>
      </c>
      <c r="C5">
        <f>RANK(B5,Value)+COUNTIF(B$2:B5,B5)-1</f>
        <v>14</v>
      </c>
      <c r="D5" t="str">
        <f t="shared" si="2"/>
        <v>Auckland</v>
      </c>
      <c r="E5">
        <f t="shared" si="3"/>
        <v>14</v>
      </c>
    </row>
    <row r="6" spans="1:5" x14ac:dyDescent="0.25">
      <c r="A6" t="str">
        <f t="shared" si="0"/>
        <v>Eltham</v>
      </c>
      <c r="B6">
        <f t="shared" si="1"/>
        <v>87</v>
      </c>
      <c r="C6">
        <f>RANK(B6,Value)+COUNTIF(B$2:B6,B6)-1</f>
        <v>4</v>
      </c>
      <c r="D6" t="str">
        <f t="shared" si="2"/>
        <v>Christchurch</v>
      </c>
      <c r="E6">
        <f t="shared" si="3"/>
        <v>16</v>
      </c>
    </row>
    <row r="7" spans="1:5" x14ac:dyDescent="0.25">
      <c r="A7" t="str">
        <f t="shared" si="0"/>
        <v>Feilding</v>
      </c>
      <c r="B7">
        <f t="shared" si="1"/>
        <v>10</v>
      </c>
      <c r="C7">
        <f>RANK(B7,Value)+COUNTIF(B$2:B7,B7)-1</f>
        <v>15</v>
      </c>
      <c r="D7" t="str">
        <f t="shared" si="2"/>
        <v>New Plymouth</v>
      </c>
      <c r="E7">
        <f t="shared" si="3"/>
        <v>20</v>
      </c>
    </row>
    <row r="8" spans="1:5" x14ac:dyDescent="0.25">
      <c r="A8" t="str">
        <f t="shared" si="0"/>
        <v>Gore</v>
      </c>
      <c r="B8">
        <f t="shared" si="1"/>
        <v>42</v>
      </c>
      <c r="C8">
        <f>RANK(B8,Value)+COUNTIF(B$2:B8,B8)-1</f>
        <v>9</v>
      </c>
      <c r="D8" t="str">
        <f t="shared" si="2"/>
        <v>Queenstown</v>
      </c>
      <c r="E8">
        <f t="shared" si="3"/>
        <v>38</v>
      </c>
    </row>
    <row r="9" spans="1:5" x14ac:dyDescent="0.25">
      <c r="A9" t="str">
        <f t="shared" si="0"/>
        <v>Hamilton</v>
      </c>
      <c r="B9">
        <f t="shared" si="1"/>
        <v>80</v>
      </c>
      <c r="C9">
        <f>RANK(B9,Value)+COUNTIF(B$2:B9,B9)-1</f>
        <v>5</v>
      </c>
      <c r="D9" t="str">
        <f t="shared" si="2"/>
        <v>Gore</v>
      </c>
      <c r="E9">
        <f t="shared" si="3"/>
        <v>42</v>
      </c>
    </row>
    <row r="10" spans="1:5" x14ac:dyDescent="0.25">
      <c r="A10" t="str">
        <f t="shared" si="0"/>
        <v>Invercargill</v>
      </c>
      <c r="B10">
        <f t="shared" si="1"/>
        <v>93</v>
      </c>
      <c r="C10">
        <f>RANK(B10,Value)+COUNTIF(B$2:B10,B10)-1</f>
        <v>1</v>
      </c>
      <c r="D10" t="str">
        <f t="shared" si="2"/>
        <v>Lower Hutt</v>
      </c>
      <c r="E10">
        <f t="shared" si="3"/>
        <v>53</v>
      </c>
    </row>
    <row r="11" spans="1:5" x14ac:dyDescent="0.25">
      <c r="A11" t="str">
        <f t="shared" si="0"/>
        <v>Kaitaia</v>
      </c>
      <c r="B11">
        <f t="shared" si="1"/>
        <v>71</v>
      </c>
      <c r="C11">
        <f>RANK(B11,Value)+COUNTIF(B$2:B11,B11)-1</f>
        <v>6</v>
      </c>
      <c r="D11" t="str">
        <f t="shared" si="2"/>
        <v>Paeroa</v>
      </c>
      <c r="E11">
        <f t="shared" si="3"/>
        <v>59</v>
      </c>
    </row>
    <row r="12" spans="1:5" x14ac:dyDescent="0.25">
      <c r="A12" t="str">
        <f t="shared" si="0"/>
        <v>Lower Hutt</v>
      </c>
      <c r="B12">
        <f t="shared" si="1"/>
        <v>53</v>
      </c>
      <c r="C12">
        <f>RANK(B12,Value)+COUNTIF(B$2:B12,B12)-1</f>
        <v>8</v>
      </c>
      <c r="D12" t="str">
        <f t="shared" si="2"/>
        <v>Kaitaia</v>
      </c>
      <c r="E12">
        <f t="shared" si="3"/>
        <v>71</v>
      </c>
    </row>
    <row r="13" spans="1:5" x14ac:dyDescent="0.25">
      <c r="A13" t="str">
        <f t="shared" si="0"/>
        <v>Matamata</v>
      </c>
      <c r="B13">
        <f t="shared" si="1"/>
        <v>93</v>
      </c>
      <c r="C13">
        <f>RANK(B13,Value)+COUNTIF(B$2:B13,B13)-1</f>
        <v>2</v>
      </c>
      <c r="D13" t="str">
        <f t="shared" si="2"/>
        <v>Hamilton</v>
      </c>
      <c r="E13">
        <f t="shared" si="3"/>
        <v>80</v>
      </c>
    </row>
    <row r="14" spans="1:5" x14ac:dyDescent="0.25">
      <c r="A14" t="str">
        <f t="shared" si="0"/>
        <v>New Plymouth</v>
      </c>
      <c r="B14">
        <f t="shared" si="1"/>
        <v>20</v>
      </c>
      <c r="C14">
        <f>RANK(B14,Value)+COUNTIF(B$2:B14,B14)-1</f>
        <v>11</v>
      </c>
      <c r="D14" t="str">
        <f t="shared" si="2"/>
        <v>Eltham</v>
      </c>
      <c r="E14">
        <f t="shared" si="3"/>
        <v>87</v>
      </c>
    </row>
    <row r="15" spans="1:5" x14ac:dyDescent="0.25">
      <c r="A15" t="str">
        <f t="shared" si="0"/>
        <v>Opotiki</v>
      </c>
      <c r="B15">
        <f t="shared" si="1"/>
        <v>10</v>
      </c>
      <c r="C15">
        <f>RANK(B15,Value)+COUNTIF(B$2:B15,B15)-1</f>
        <v>16</v>
      </c>
      <c r="D15" t="str">
        <f t="shared" si="2"/>
        <v>Blenheim</v>
      </c>
      <c r="E15">
        <f t="shared" si="3"/>
        <v>92</v>
      </c>
    </row>
    <row r="16" spans="1:5" x14ac:dyDescent="0.25">
      <c r="A16" t="str">
        <f t="shared" si="0"/>
        <v>Paeroa</v>
      </c>
      <c r="B16">
        <f t="shared" si="1"/>
        <v>59</v>
      </c>
      <c r="C16">
        <f>RANK(B16,Value)+COUNTIF(B$2:B16,B16)-1</f>
        <v>7</v>
      </c>
      <c r="D16" t="str">
        <f t="shared" si="2"/>
        <v>Matamata</v>
      </c>
      <c r="E16">
        <f t="shared" si="3"/>
        <v>93</v>
      </c>
    </row>
    <row r="17" spans="1:5" x14ac:dyDescent="0.25">
      <c r="A17" t="str">
        <f t="shared" si="0"/>
        <v>Queenstown</v>
      </c>
      <c r="B17">
        <f t="shared" si="1"/>
        <v>38</v>
      </c>
      <c r="C17">
        <f>RANK(B17,Value)+COUNTIF(B$2:B17,B17)-1</f>
        <v>10</v>
      </c>
      <c r="D17" t="str">
        <f t="shared" si="2"/>
        <v>Invercargill</v>
      </c>
      <c r="E17">
        <f t="shared" si="3"/>
        <v>93</v>
      </c>
    </row>
  </sheetData>
  <conditionalFormatting sqref="A2:B17">
    <cfRule type="expression" dxfId="1" priority="1">
      <formula>$B2=MIN($B$2:$B$17)</formula>
    </cfRule>
    <cfRule type="expression" dxfId="0" priority="2">
      <formula>$B2=MAX($B$2:$B$17)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Base data</vt:lpstr>
      <vt:lpstr>Ranked descending</vt:lpstr>
      <vt:lpstr>Ranked ascending</vt:lpstr>
      <vt:lpstr>Label</vt:lpstr>
      <vt:lpstr>Rank</vt:lpstr>
      <vt:lpstr>Value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2012-07-08T08:15:05Z</dcterms:created>
  <dcterms:modified xsi:type="dcterms:W3CDTF">2012-07-08T08:15:44Z</dcterms:modified>
</cp:coreProperties>
</file>