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C:\Users\Ingeborg\Downloads\"/>
    </mc:Choice>
  </mc:AlternateContent>
  <bookViews>
    <workbookView xWindow="3240" yWindow="0" windowWidth="10680" windowHeight="5892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1" i="1" l="1"/>
  <c r="A2" i="1" s="1"/>
  <c r="N45" i="1" s="1"/>
  <c r="N3" i="1" s="1"/>
  <c r="N54" i="1" l="1"/>
  <c r="N55" i="1" s="1"/>
  <c r="N56" i="1" l="1"/>
  <c r="R56" i="1" s="1"/>
  <c r="N47" i="1"/>
  <c r="N48" i="1" s="1"/>
  <c r="R48" i="1" s="1"/>
  <c r="N49" i="1" l="1"/>
  <c r="N50" i="1" s="1"/>
  <c r="N51" i="1" s="1"/>
  <c r="N52" i="1" s="1"/>
  <c r="N62" i="1"/>
  <c r="O48" i="1"/>
  <c r="S48" i="1" s="1"/>
  <c r="N57" i="1"/>
  <c r="R57" i="1" s="1"/>
  <c r="N58" i="1" l="1"/>
  <c r="N59" i="1" s="1"/>
  <c r="N60" i="1" s="1"/>
  <c r="R60" i="1" s="1"/>
  <c r="R58" i="1" l="1"/>
  <c r="R59" i="1"/>
  <c r="R55" i="1" l="1"/>
  <c r="R46" i="1"/>
  <c r="N64" i="1"/>
  <c r="N63" i="1"/>
  <c r="R49" i="1" l="1"/>
  <c r="O49" i="1"/>
  <c r="S49" i="1" s="1"/>
  <c r="R50" i="1"/>
  <c r="O50" i="1"/>
  <c r="N61" i="1" l="1"/>
  <c r="O51" i="1"/>
  <c r="N65" i="1"/>
  <c r="R51" i="1"/>
  <c r="S50" i="1"/>
  <c r="S51" i="1" l="1"/>
  <c r="O52" i="1"/>
  <c r="R52" i="1"/>
  <c r="R45" i="1" s="1"/>
  <c r="N66" i="1"/>
  <c r="O56" i="1"/>
  <c r="S52" i="1" l="1"/>
  <c r="S47" i="1" s="1"/>
  <c r="O57" i="1"/>
  <c r="O62" i="1"/>
  <c r="S56" i="1"/>
  <c r="R47" i="1"/>
  <c r="O58" i="1" l="1"/>
  <c r="O59" i="1" s="1"/>
  <c r="S57" i="1"/>
  <c r="O63" i="1"/>
  <c r="S59" i="1" l="1"/>
  <c r="O65" i="1"/>
  <c r="S58" i="1"/>
  <c r="O64" i="1"/>
  <c r="O60" i="1"/>
  <c r="O61" i="1" s="1"/>
  <c r="S60" i="1" l="1"/>
  <c r="S45" i="1" s="1"/>
  <c r="O66" i="1"/>
  <c r="O54" i="1"/>
  <c r="Q66" i="1" l="1"/>
  <c r="Q57" i="1"/>
  <c r="T23" i="1" s="1"/>
  <c r="U23" i="1" s="1"/>
  <c r="Q60" i="1"/>
  <c r="T26" i="1" s="1"/>
  <c r="U26" i="1" s="1"/>
  <c r="Q52" i="1"/>
  <c r="T19" i="1" s="1"/>
  <c r="U19" i="1" s="1"/>
  <c r="Q48" i="1"/>
  <c r="T15" i="1" s="1"/>
  <c r="U15" i="1" s="1"/>
  <c r="Q63" i="1"/>
  <c r="Q65" i="1"/>
  <c r="Q50" i="1"/>
  <c r="T17" i="1" s="1"/>
  <c r="U17" i="1" s="1"/>
  <c r="Q49" i="1"/>
  <c r="T16" i="1" s="1"/>
  <c r="U16" i="1" s="1"/>
  <c r="Q59" i="1"/>
  <c r="T25" i="1" s="1"/>
  <c r="U25" i="1" s="1"/>
  <c r="Q58" i="1"/>
  <c r="T24" i="1" s="1"/>
  <c r="U24" i="1" s="1"/>
  <c r="Q51" i="1"/>
  <c r="T18" i="1" s="1"/>
  <c r="U18" i="1" s="1"/>
  <c r="Q64" i="1"/>
  <c r="Q56" i="1"/>
  <c r="T22" i="1" s="1"/>
  <c r="U22" i="1" s="1"/>
  <c r="Q62" i="1"/>
  <c r="S55" i="1"/>
  <c r="U27" i="1" l="1"/>
  <c r="U28" i="1" s="1"/>
  <c r="U20" i="1"/>
</calcChain>
</file>

<file path=xl/sharedStrings.xml><?xml version="1.0" encoding="utf-8"?>
<sst xmlns="http://schemas.openxmlformats.org/spreadsheetml/2006/main" count="43" uniqueCount="33">
  <si>
    <t>Time to display on clock:</t>
  </si>
  <si>
    <t>hour breakdown</t>
  </si>
  <si>
    <t>minute breakdown</t>
  </si>
  <si>
    <t>divide by 5</t>
  </si>
  <si>
    <t>de-dupe 5</t>
  </si>
  <si>
    <t>format blue, used in both</t>
  </si>
  <si>
    <t>format</t>
  </si>
  <si>
    <t>check orig</t>
  </si>
  <si>
    <t>check de-dupe</t>
  </si>
  <si>
    <t>Order of magnitude</t>
  </si>
  <si>
    <t>Calculations</t>
  </si>
  <si>
    <t>System Time</t>
  </si>
  <si>
    <t>Select time to show</t>
  </si>
  <si>
    <t>white cells are ignored</t>
  </si>
  <si>
    <t>show/hide magnitude number in clock</t>
  </si>
  <si>
    <t>hide magnitude number in clock</t>
  </si>
  <si>
    <t>Fibonacci Excel Clock</t>
  </si>
  <si>
    <t>Legend</t>
  </si>
  <si>
    <t>five minute increments.</t>
  </si>
  <si>
    <t>Fibonacci clock is showing</t>
  </si>
  <si>
    <t>Times are rounded to</t>
  </si>
  <si>
    <t>Hour consists of</t>
  </si>
  <si>
    <t>Minute consists of</t>
  </si>
  <si>
    <t>AM/PM is ignored.</t>
  </si>
  <si>
    <t>magnitude</t>
  </si>
  <si>
    <t>Hour (red or blue)</t>
  </si>
  <si>
    <t>x</t>
  </si>
  <si>
    <t>total</t>
  </si>
  <si>
    <t>multiply by 5</t>
  </si>
  <si>
    <t>How it is calculated</t>
  </si>
  <si>
    <t>Hour - add up all magnitudes</t>
  </si>
  <si>
    <t>Minute - add up all magnitudes</t>
  </si>
  <si>
    <t>Add magnitude to both Hour and Minute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</si>
</sst>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400]h:mm:ss\ AM/PM"/>
  </numFmts>
  <fonts count="6" x14ac:knownFonts="1">
    <font>
      <sz val="11"/>
      <color theme="1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36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FF00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rgb="FF00FF00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/>
      <right/>
      <top/>
      <bottom style="thick">
        <color indexed="64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" fillId="0" borderId="1" applyNumberFormat="0" applyFill="0" applyAlignment="0" applyProtection="0"/>
    <xf numFmtId="0" fontId="2" fillId="2" borderId="2" applyNumberFormat="0" applyAlignment="0" applyProtection="0"/>
    <xf numFmtId="0" fontId="3" fillId="3" borderId="2" applyNumberFormat="0" applyAlignment="0" applyProtection="0"/>
  </cellStyleXfs>
  <cellXfs count="5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0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3" xfId="0" applyBorder="1"/>
    <xf numFmtId="0" fontId="0" fillId="4" borderId="0" xfId="0" applyFill="1"/>
    <xf numFmtId="0" fontId="0" fillId="5" borderId="0" xfId="0" applyFill="1"/>
    <xf numFmtId="0" fontId="0" fillId="0" borderId="0" xfId="0" applyAlignment="1">
      <alignment horizontal="right"/>
    </xf>
    <xf numFmtId="0" fontId="0" fillId="6" borderId="0" xfId="0" applyFill="1"/>
    <xf numFmtId="0" fontId="0" fillId="7" borderId="0" xfId="0" applyFill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2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0" xfId="0" applyNumberFormat="1"/>
    <xf numFmtId="0" fontId="3" fillId="3" borderId="2" xfId="3"/>
    <xf numFmtId="20" fontId="3" fillId="3" borderId="2" xfId="3" applyNumberFormat="1"/>
    <xf numFmtId="0" fontId="3" fillId="3" borderId="2" xfId="3" applyAlignment="1">
      <alignment horizontal="right"/>
    </xf>
    <xf numFmtId="18" fontId="3" fillId="3" borderId="2" xfId="3" applyNumberFormat="1"/>
    <xf numFmtId="164" fontId="0" fillId="0" borderId="0" xfId="0" applyNumberFormat="1"/>
    <xf numFmtId="20" fontId="4" fillId="0" borderId="0" xfId="0" applyNumberFormat="1" applyFont="1"/>
    <xf numFmtId="20" fontId="3" fillId="3" borderId="22" xfId="3" applyNumberFormat="1" applyBorder="1"/>
    <xf numFmtId="0" fontId="1" fillId="0" borderId="1" xfId="1"/>
    <xf numFmtId="0" fontId="0" fillId="0" borderId="0" xfId="0" applyAlignment="1">
      <alignment horizontal="left"/>
    </xf>
    <xf numFmtId="0" fontId="0" fillId="0" borderId="0" xfId="0" applyFont="1"/>
    <xf numFmtId="0" fontId="0" fillId="0" borderId="0" xfId="0" applyAlignment="1">
      <alignment horizontal="center" vertical="center"/>
    </xf>
    <xf numFmtId="20" fontId="5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horizontal="left" vertical="top"/>
    </xf>
    <xf numFmtId="0" fontId="0" fillId="0" borderId="23" xfId="0" applyBorder="1"/>
    <xf numFmtId="0" fontId="0" fillId="0" borderId="24" xfId="0" applyBorder="1"/>
    <xf numFmtId="0" fontId="2" fillId="2" borderId="2" xfId="2"/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20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4">
    <cellStyle name="Calculation" xfId="3" builtinId="22"/>
    <cellStyle name="Heading 3" xfId="1" builtinId="18"/>
    <cellStyle name="Input" xfId="2" builtinId="20"/>
    <cellStyle name="Normal" xfId="0" builtinId="0"/>
  </cellStyles>
  <dxfs count="17">
    <dxf>
      <numFmt numFmtId="165" formatCode=";;;"/>
    </dxf>
    <dxf>
      <numFmt numFmtId="165" formatCode=";;;"/>
      <fill>
        <patternFill patternType="none">
          <bgColor auto="1"/>
        </patternFill>
      </fill>
      <border>
        <left style="thin">
          <color auto="1"/>
        </left>
        <right/>
        <top/>
        <bottom/>
      </border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0000FF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0000FF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0000FF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0000FF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0000FF"/>
        </patternFill>
      </fill>
    </dxf>
  </dxfs>
  <tableStyles count="0" defaultTableStyle="TableStyleMedium2" defaultPivotStyle="PivotStyleLight16"/>
  <colors>
    <mruColors>
      <color rgb="FF0000FF"/>
      <color rgb="FF00FF00"/>
      <color rgb="FF0066CC"/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W66"/>
  <sheetViews>
    <sheetView showGridLines="0" tabSelected="1" topLeftCell="B1" workbookViewId="0">
      <selection activeCell="Q3" sqref="Q3"/>
    </sheetView>
  </sheetViews>
  <sheetFormatPr defaultRowHeight="14.4" x14ac:dyDescent="0.3"/>
  <cols>
    <col min="1" max="1" width="17.6640625" hidden="1" customWidth="1"/>
    <col min="2" max="2" width="2.5546875" customWidth="1"/>
    <col min="3" max="10" width="2.77734375" customWidth="1"/>
    <col min="11" max="12" width="3" customWidth="1"/>
    <col min="13" max="13" width="2.6640625" customWidth="1"/>
    <col min="14" max="14" width="30" customWidth="1"/>
    <col min="16" max="16" width="17.44140625" customWidth="1"/>
    <col min="17" max="17" width="31.88671875" customWidth="1"/>
    <col min="18" max="18" width="15.6640625" bestFit="1" customWidth="1"/>
    <col min="19" max="19" width="3.33203125" customWidth="1"/>
    <col min="20" max="20" width="3.6640625" customWidth="1"/>
  </cols>
  <sheetData>
    <row r="1" spans="1:23" x14ac:dyDescent="0.3">
      <c r="A1" s="31">
        <f ca="1">NOW()</f>
        <v>42134.984072569445</v>
      </c>
      <c r="B1" t="s">
        <v>16</v>
      </c>
    </row>
    <row r="2" spans="1:23" ht="15" thickBot="1" x14ac:dyDescent="0.35">
      <c r="A2" s="31">
        <f ca="1">IF(Q3&lt;&gt;"System time",R3,A1)</f>
        <v>42134.984072569445</v>
      </c>
      <c r="B2" s="12"/>
      <c r="C2" s="12"/>
      <c r="D2" s="12"/>
      <c r="E2" s="12"/>
      <c r="F2" s="12"/>
      <c r="G2" s="12"/>
      <c r="H2" s="12"/>
      <c r="I2" s="12"/>
      <c r="J2" s="12"/>
      <c r="K2" s="12"/>
      <c r="N2" t="s">
        <v>19</v>
      </c>
      <c r="Q2" t="s">
        <v>12</v>
      </c>
    </row>
    <row r="3" spans="1:23" ht="15.6" thickTop="1" thickBot="1" x14ac:dyDescent="0.35">
      <c r="B3" s="12"/>
      <c r="C3" s="48">
        <v>2</v>
      </c>
      <c r="D3" s="49"/>
      <c r="E3" s="21">
        <v>1</v>
      </c>
      <c r="F3" s="17"/>
      <c r="G3" s="22"/>
      <c r="H3" s="22"/>
      <c r="I3" s="22"/>
      <c r="J3" s="18"/>
      <c r="K3" s="12"/>
      <c r="N3" s="52">
        <f ca="1">N45</f>
        <v>42134.482638888891</v>
      </c>
      <c r="O3" t="s">
        <v>20</v>
      </c>
      <c r="Q3" s="43" t="s">
        <v>11</v>
      </c>
      <c r="R3" s="33">
        <v>0.3923611111111111</v>
      </c>
      <c r="U3" s="26"/>
    </row>
    <row r="4" spans="1:23" ht="15.6" customHeight="1" thickTop="1" thickBot="1" x14ac:dyDescent="0.35">
      <c r="B4" s="12"/>
      <c r="C4" s="50"/>
      <c r="D4" s="51"/>
      <c r="E4" s="21">
        <v>1</v>
      </c>
      <c r="F4" s="23"/>
      <c r="G4" s="5"/>
      <c r="H4" s="5"/>
      <c r="I4" s="5"/>
      <c r="J4" s="24"/>
      <c r="K4" s="12"/>
      <c r="N4" s="53"/>
      <c r="O4" t="s">
        <v>18</v>
      </c>
    </row>
    <row r="5" spans="1:23" ht="15.6" customHeight="1" thickTop="1" x14ac:dyDescent="0.3">
      <c r="B5" s="12"/>
      <c r="C5" s="17"/>
      <c r="D5" s="22"/>
      <c r="E5" s="18"/>
      <c r="F5" s="23"/>
      <c r="G5" s="5"/>
      <c r="H5" s="5">
        <v>5</v>
      </c>
      <c r="I5" s="5"/>
      <c r="J5" s="24"/>
      <c r="K5" s="12"/>
      <c r="N5" s="53"/>
      <c r="O5" t="s">
        <v>23</v>
      </c>
      <c r="Q5" s="35" t="s">
        <v>14</v>
      </c>
      <c r="R5" s="31"/>
    </row>
    <row r="6" spans="1:23" ht="15" customHeight="1" x14ac:dyDescent="0.3">
      <c r="B6" s="12"/>
      <c r="C6" s="23"/>
      <c r="D6" s="5">
        <v>3</v>
      </c>
      <c r="E6" s="24"/>
      <c r="F6" s="23"/>
      <c r="G6" s="5"/>
      <c r="H6" s="5"/>
      <c r="I6" s="5"/>
      <c r="J6" s="24"/>
      <c r="K6" s="12"/>
      <c r="N6" s="53"/>
      <c r="O6" s="38"/>
      <c r="P6" s="39"/>
      <c r="Q6" s="43" t="s">
        <v>15</v>
      </c>
    </row>
    <row r="7" spans="1:23" ht="15" customHeight="1" thickBot="1" x14ac:dyDescent="0.35">
      <c r="B7" s="12"/>
      <c r="C7" s="19"/>
      <c r="D7" s="25"/>
      <c r="E7" s="20"/>
      <c r="F7" s="19"/>
      <c r="G7" s="25"/>
      <c r="H7" s="25"/>
      <c r="I7" s="25"/>
      <c r="J7" s="20"/>
      <c r="K7" s="12"/>
      <c r="N7" s="53"/>
      <c r="O7" s="39"/>
      <c r="P7" s="39"/>
    </row>
    <row r="8" spans="1:23" ht="15" customHeight="1" thickTop="1" x14ac:dyDescent="0.3">
      <c r="B8" s="12"/>
      <c r="C8" s="12"/>
      <c r="D8" s="12"/>
      <c r="E8" s="12"/>
      <c r="F8" s="12"/>
      <c r="G8" s="12"/>
      <c r="H8" s="12"/>
      <c r="I8" s="12"/>
      <c r="J8" s="12"/>
      <c r="K8" s="12"/>
      <c r="O8" s="39"/>
      <c r="P8" s="39"/>
    </row>
    <row r="9" spans="1:23" ht="14.4" customHeight="1" x14ac:dyDescent="0.3">
      <c r="O9" s="39"/>
      <c r="P9" s="39"/>
      <c r="Q9" s="32"/>
    </row>
    <row r="10" spans="1:23" ht="14.4" customHeight="1" x14ac:dyDescent="0.3">
      <c r="M10" s="5"/>
      <c r="O10" s="39"/>
      <c r="P10" s="39"/>
      <c r="Q10" s="32"/>
    </row>
    <row r="11" spans="1:23" x14ac:dyDescent="0.3">
      <c r="M11" s="5"/>
      <c r="Q11" s="32"/>
    </row>
    <row r="12" spans="1:23" x14ac:dyDescent="0.3">
      <c r="M12" s="5"/>
      <c r="Q12" s="32"/>
    </row>
    <row r="13" spans="1:23" ht="15" thickBot="1" x14ac:dyDescent="0.35">
      <c r="C13" s="34" t="s">
        <v>17</v>
      </c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 t="s">
        <v>29</v>
      </c>
      <c r="R13" s="34"/>
      <c r="S13" s="34"/>
      <c r="T13" s="34"/>
      <c r="U13" s="34"/>
      <c r="V13" s="34"/>
      <c r="W13" s="34"/>
    </row>
    <row r="14" spans="1:23" ht="15" thickBot="1" x14ac:dyDescent="0.35">
      <c r="C14" t="s">
        <v>9</v>
      </c>
      <c r="M14" s="5"/>
      <c r="R14" t="s">
        <v>24</v>
      </c>
      <c r="U14" s="40" t="s">
        <v>25</v>
      </c>
      <c r="V14" s="13"/>
    </row>
    <row r="15" spans="1:23" ht="15" thickBot="1" x14ac:dyDescent="0.35">
      <c r="C15" s="10">
        <v>1</v>
      </c>
      <c r="Q15" t="s">
        <v>21</v>
      </c>
      <c r="R15">
        <v>5</v>
      </c>
      <c r="S15" t="s">
        <v>26</v>
      </c>
      <c r="T15">
        <f ca="1">Q48</f>
        <v>1</v>
      </c>
      <c r="U15">
        <f ca="1">R15*T15</f>
        <v>5</v>
      </c>
    </row>
    <row r="16" spans="1:23" ht="15" thickBot="1" x14ac:dyDescent="0.35">
      <c r="M16" s="11"/>
      <c r="N16" t="s">
        <v>30</v>
      </c>
      <c r="R16">
        <v>3</v>
      </c>
      <c r="S16" t="s">
        <v>26</v>
      </c>
      <c r="T16">
        <f t="shared" ref="T16:T19" ca="1" si="0">Q49</f>
        <v>1</v>
      </c>
      <c r="U16">
        <f t="shared" ref="U16:U19" ca="1" si="1">R16*T16</f>
        <v>3</v>
      </c>
    </row>
    <row r="17" spans="3:22" x14ac:dyDescent="0.3">
      <c r="C17" s="44">
        <v>2</v>
      </c>
      <c r="D17" s="45"/>
      <c r="R17">
        <v>2</v>
      </c>
      <c r="S17" t="s">
        <v>26</v>
      </c>
      <c r="T17">
        <f t="shared" ca="1" si="0"/>
        <v>1</v>
      </c>
      <c r="U17">
        <f t="shared" ca="1" si="1"/>
        <v>2</v>
      </c>
    </row>
    <row r="18" spans="3:22" ht="15" thickBot="1" x14ac:dyDescent="0.35">
      <c r="C18" s="46"/>
      <c r="D18" s="47"/>
      <c r="M18" s="15"/>
      <c r="N18" s="36" t="s">
        <v>31</v>
      </c>
      <c r="R18">
        <v>1</v>
      </c>
      <c r="S18" t="s">
        <v>26</v>
      </c>
      <c r="T18">
        <f t="shared" ca="1" si="0"/>
        <v>1</v>
      </c>
      <c r="U18">
        <f t="shared" ca="1" si="1"/>
        <v>1</v>
      </c>
    </row>
    <row r="19" spans="3:22" ht="15" thickBot="1" x14ac:dyDescent="0.35">
      <c r="C19" s="37"/>
      <c r="R19">
        <v>1</v>
      </c>
      <c r="S19" t="s">
        <v>26</v>
      </c>
      <c r="T19">
        <f t="shared" ca="1" si="0"/>
        <v>0</v>
      </c>
      <c r="U19">
        <f t="shared" ca="1" si="1"/>
        <v>0</v>
      </c>
    </row>
    <row r="20" spans="3:22" ht="15" thickBot="1" x14ac:dyDescent="0.35">
      <c r="C20" s="1"/>
      <c r="D20" s="2"/>
      <c r="E20" s="3"/>
      <c r="M20" s="14"/>
      <c r="N20" t="s">
        <v>32</v>
      </c>
      <c r="R20" s="41" t="s">
        <v>27</v>
      </c>
      <c r="S20" s="42"/>
      <c r="T20" s="42"/>
      <c r="U20" s="16">
        <f ca="1">SUM(U15:U19)</f>
        <v>11</v>
      </c>
    </row>
    <row r="21" spans="3:22" ht="15" thickBot="1" x14ac:dyDescent="0.35">
      <c r="C21" s="4"/>
      <c r="D21" s="5">
        <v>3</v>
      </c>
      <c r="E21" s="6"/>
    </row>
    <row r="22" spans="3:22" ht="15" thickBot="1" x14ac:dyDescent="0.35">
      <c r="C22" s="7"/>
      <c r="D22" s="8"/>
      <c r="E22" s="9"/>
      <c r="M22" s="10"/>
      <c r="N22" t="s">
        <v>13</v>
      </c>
      <c r="Q22" t="s">
        <v>22</v>
      </c>
      <c r="R22">
        <v>5</v>
      </c>
      <c r="S22" t="s">
        <v>26</v>
      </c>
      <c r="T22">
        <f ca="1">Q56</f>
        <v>0</v>
      </c>
      <c r="U22">
        <f ca="1">R22*T22</f>
        <v>0</v>
      </c>
    </row>
    <row r="23" spans="3:22" ht="15" thickBot="1" x14ac:dyDescent="0.35">
      <c r="C23" s="5"/>
      <c r="D23" s="5"/>
      <c r="E23" s="5"/>
      <c r="R23">
        <v>3</v>
      </c>
      <c r="S23" t="s">
        <v>26</v>
      </c>
      <c r="T23">
        <f t="shared" ref="T23:T26" ca="1" si="2">Q57</f>
        <v>1</v>
      </c>
      <c r="U23">
        <f t="shared" ref="U23:U26" ca="1" si="3">R23*T23</f>
        <v>3</v>
      </c>
      <c r="V23" s="13"/>
    </row>
    <row r="24" spans="3:22" x14ac:dyDescent="0.3">
      <c r="C24" s="1"/>
      <c r="D24" s="2"/>
      <c r="E24" s="2"/>
      <c r="F24" s="2"/>
      <c r="G24" s="3"/>
      <c r="R24">
        <v>2</v>
      </c>
      <c r="S24" t="s">
        <v>26</v>
      </c>
      <c r="T24">
        <f t="shared" ca="1" si="2"/>
        <v>1</v>
      </c>
      <c r="U24">
        <f t="shared" ca="1" si="3"/>
        <v>2</v>
      </c>
    </row>
    <row r="25" spans="3:22" x14ac:dyDescent="0.3">
      <c r="C25" s="4"/>
      <c r="D25" s="5"/>
      <c r="E25" s="5"/>
      <c r="F25" s="5"/>
      <c r="G25" s="6"/>
      <c r="R25">
        <v>1</v>
      </c>
      <c r="S25" t="s">
        <v>26</v>
      </c>
      <c r="T25">
        <f t="shared" ca="1" si="2"/>
        <v>1</v>
      </c>
      <c r="U25">
        <f t="shared" ca="1" si="3"/>
        <v>1</v>
      </c>
    </row>
    <row r="26" spans="3:22" x14ac:dyDescent="0.3">
      <c r="C26" s="4"/>
      <c r="D26" s="5"/>
      <c r="E26" s="5">
        <v>5</v>
      </c>
      <c r="F26" s="5"/>
      <c r="G26" s="6"/>
      <c r="R26">
        <v>1</v>
      </c>
      <c r="S26" t="s">
        <v>26</v>
      </c>
      <c r="T26">
        <f t="shared" ca="1" si="2"/>
        <v>1</v>
      </c>
      <c r="U26">
        <f t="shared" ca="1" si="3"/>
        <v>1</v>
      </c>
    </row>
    <row r="27" spans="3:22" ht="15" thickBot="1" x14ac:dyDescent="0.35">
      <c r="C27" s="4"/>
      <c r="D27" s="5"/>
      <c r="E27" s="5"/>
      <c r="F27" s="5"/>
      <c r="G27" s="6"/>
      <c r="R27" t="s">
        <v>27</v>
      </c>
      <c r="U27">
        <f ca="1">SUM(U22:U26)</f>
        <v>7</v>
      </c>
    </row>
    <row r="28" spans="3:22" ht="15" thickBot="1" x14ac:dyDescent="0.35">
      <c r="C28" s="7"/>
      <c r="D28" s="8"/>
      <c r="E28" s="8"/>
      <c r="F28" s="8"/>
      <c r="G28" s="9"/>
      <c r="R28" s="41" t="s">
        <v>28</v>
      </c>
      <c r="S28" s="42"/>
      <c r="T28" s="42"/>
      <c r="U28" s="16">
        <f ca="1">U27*5</f>
        <v>35</v>
      </c>
    </row>
    <row r="29" spans="3:22" x14ac:dyDescent="0.3">
      <c r="C29" s="5"/>
      <c r="D29" s="5"/>
      <c r="E29" s="5"/>
    </row>
    <row r="30" spans="3:22" x14ac:dyDescent="0.3">
      <c r="C30" s="5"/>
      <c r="D30" s="5"/>
      <c r="E30" s="5"/>
    </row>
    <row r="31" spans="3:22" x14ac:dyDescent="0.3">
      <c r="C31" s="5"/>
      <c r="D31" s="5"/>
      <c r="E31" s="5"/>
    </row>
    <row r="32" spans="3:22" x14ac:dyDescent="0.3">
      <c r="C32" s="5"/>
      <c r="D32" s="5"/>
      <c r="E32" s="5"/>
    </row>
    <row r="33" spans="2:19" x14ac:dyDescent="0.3">
      <c r="C33" s="5"/>
      <c r="D33" s="5"/>
      <c r="E33" s="5"/>
    </row>
    <row r="34" spans="2:19" x14ac:dyDescent="0.3">
      <c r="C34" s="5"/>
      <c r="D34" s="5"/>
      <c r="E34" s="5"/>
    </row>
    <row r="35" spans="2:19" x14ac:dyDescent="0.3">
      <c r="C35" s="5"/>
      <c r="D35" s="5"/>
      <c r="E35" s="5"/>
    </row>
    <row r="36" spans="2:19" x14ac:dyDescent="0.3">
      <c r="C36" s="5"/>
      <c r="D36" s="5"/>
      <c r="E36" s="5"/>
    </row>
    <row r="37" spans="2:19" x14ac:dyDescent="0.3">
      <c r="C37" s="5"/>
      <c r="D37" s="5"/>
      <c r="E37" s="5"/>
    </row>
    <row r="38" spans="2:19" x14ac:dyDescent="0.3">
      <c r="C38" s="5"/>
      <c r="D38" s="5"/>
      <c r="E38" s="5"/>
    </row>
    <row r="39" spans="2:19" x14ac:dyDescent="0.3">
      <c r="C39" s="5"/>
      <c r="D39" s="5"/>
      <c r="E39" s="5"/>
    </row>
    <row r="40" spans="2:19" x14ac:dyDescent="0.3">
      <c r="C40" s="5"/>
      <c r="D40" s="5"/>
      <c r="E40" s="5"/>
    </row>
    <row r="41" spans="2:19" x14ac:dyDescent="0.3">
      <c r="C41" s="5"/>
      <c r="D41" s="5"/>
      <c r="E41" s="5"/>
    </row>
    <row r="42" spans="2:19" x14ac:dyDescent="0.3">
      <c r="B42" s="27"/>
      <c r="C42" s="27" t="s">
        <v>10</v>
      </c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</row>
    <row r="43" spans="2:19" x14ac:dyDescent="0.3">
      <c r="B43" s="27"/>
      <c r="C43" s="27"/>
      <c r="D43" s="27"/>
      <c r="E43" s="27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</row>
    <row r="44" spans="2:19" x14ac:dyDescent="0.3">
      <c r="B44" s="27"/>
      <c r="C44" s="27"/>
      <c r="D44" s="27"/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 t="s">
        <v>7</v>
      </c>
      <c r="S44" s="27" t="s">
        <v>8</v>
      </c>
    </row>
    <row r="45" spans="2:19" x14ac:dyDescent="0.3"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9" t="s">
        <v>0</v>
      </c>
      <c r="N45" s="28">
        <f ca="1">( (ROUND((A2 * 1440) / 5, 0) * 5) / 1440)-IF(HOUR(A2)&gt;=12,TIME(12,0,0),0)</f>
        <v>42134.482638888891</v>
      </c>
      <c r="O45" s="27"/>
      <c r="P45" s="27"/>
      <c r="Q45" s="27"/>
      <c r="R45" s="30">
        <f ca="1">TIME(SUM(R48:R52),SUM(R56:R60)*5,0)</f>
        <v>0.4826388888888889</v>
      </c>
      <c r="S45" s="30">
        <f ca="1">TIME(SUM(S48:S52),SUM(S56:S60)*5,0)</f>
        <v>0.4826388888888889</v>
      </c>
    </row>
    <row r="46" spans="2:19" x14ac:dyDescent="0.3">
      <c r="B46" s="27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8"/>
      <c r="O46" s="27"/>
      <c r="P46" s="27"/>
      <c r="Q46" s="27"/>
      <c r="R46" s="27">
        <f ca="1">SUM(R56:R60)*5</f>
        <v>35</v>
      </c>
      <c r="S46" s="27"/>
    </row>
    <row r="47" spans="2:19" x14ac:dyDescent="0.3">
      <c r="B47" s="27"/>
      <c r="C47" s="27"/>
      <c r="D47" s="27"/>
      <c r="E47" s="27"/>
      <c r="F47" s="27"/>
      <c r="G47" s="27"/>
      <c r="H47" s="27"/>
      <c r="I47" s="27"/>
      <c r="J47" s="27"/>
      <c r="K47" s="29" t="s">
        <v>1</v>
      </c>
      <c r="L47" s="29"/>
      <c r="M47" s="27"/>
      <c r="N47" s="27">
        <f ca="1">HOUR(N45)</f>
        <v>11</v>
      </c>
      <c r="O47" s="27"/>
      <c r="P47" s="27"/>
      <c r="Q47" s="27" t="s">
        <v>6</v>
      </c>
      <c r="R47" s="27">
        <f ca="1">SUM(R48:R52)</f>
        <v>11</v>
      </c>
      <c r="S47" s="27">
        <f ca="1">SUM(S48:S52)</f>
        <v>11</v>
      </c>
    </row>
    <row r="48" spans="2:19" x14ac:dyDescent="0.3">
      <c r="B48" s="27"/>
      <c r="C48" s="27"/>
      <c r="D48" s="27"/>
      <c r="E48" s="27"/>
      <c r="F48" s="27"/>
      <c r="G48" s="27"/>
      <c r="H48" s="27"/>
      <c r="I48" s="27"/>
      <c r="J48" s="27"/>
      <c r="K48" s="27"/>
      <c r="L48" s="27"/>
      <c r="M48" s="27">
        <v>5</v>
      </c>
      <c r="N48" s="27">
        <f ca="1">IF(N47&gt;=M48,1,0)</f>
        <v>1</v>
      </c>
      <c r="O48" s="27">
        <f ca="1">N48</f>
        <v>1</v>
      </c>
      <c r="P48" s="27"/>
      <c r="Q48" s="27">
        <f ca="1">IF($R$45&lt;&gt;$S$45,N48,O48)</f>
        <v>1</v>
      </c>
      <c r="R48" s="27">
        <f t="shared" ref="R48:S52" ca="1" si="4">N48*$M48</f>
        <v>5</v>
      </c>
      <c r="S48" s="27">
        <f t="shared" ca="1" si="4"/>
        <v>5</v>
      </c>
    </row>
    <row r="49" spans="2:19" x14ac:dyDescent="0.3"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>
        <v>3</v>
      </c>
      <c r="N49" s="27">
        <f ca="1">IF(N47-(M48*N48)&gt;=M49,1,0)</f>
        <v>1</v>
      </c>
      <c r="O49" s="27">
        <f t="shared" ref="O49:O52" ca="1" si="5">N49</f>
        <v>1</v>
      </c>
      <c r="P49" s="27"/>
      <c r="Q49" s="27">
        <f t="shared" ref="Q49:Q52" ca="1" si="6">IF($R$45&lt;&gt;$S$45,N49,O49)</f>
        <v>1</v>
      </c>
      <c r="R49" s="27">
        <f t="shared" ca="1" si="4"/>
        <v>3</v>
      </c>
      <c r="S49" s="27">
        <f t="shared" ca="1" si="4"/>
        <v>3</v>
      </c>
    </row>
    <row r="50" spans="2:19" x14ac:dyDescent="0.3">
      <c r="B50" s="27"/>
      <c r="C50" s="27"/>
      <c r="D50" s="27"/>
      <c r="E50" s="27"/>
      <c r="F50" s="27"/>
      <c r="G50" s="27"/>
      <c r="H50" s="27"/>
      <c r="I50" s="27"/>
      <c r="J50" s="27"/>
      <c r="K50" s="27"/>
      <c r="L50" s="27"/>
      <c r="M50" s="27">
        <v>2</v>
      </c>
      <c r="N50" s="27">
        <f ca="1">IF(N47-(M48*N48)-(M49*N49)&gt;=M50,1,0)</f>
        <v>1</v>
      </c>
      <c r="O50" s="27">
        <f t="shared" ca="1" si="5"/>
        <v>1</v>
      </c>
      <c r="P50" s="27"/>
      <c r="Q50" s="27">
        <f t="shared" ca="1" si="6"/>
        <v>1</v>
      </c>
      <c r="R50" s="27">
        <f t="shared" ca="1" si="4"/>
        <v>2</v>
      </c>
      <c r="S50" s="27">
        <f t="shared" ca="1" si="4"/>
        <v>2</v>
      </c>
    </row>
    <row r="51" spans="2:19" x14ac:dyDescent="0.3">
      <c r="B51" s="27"/>
      <c r="C51" s="27"/>
      <c r="D51" s="27"/>
      <c r="E51" s="27"/>
      <c r="F51" s="27"/>
      <c r="G51" s="27"/>
      <c r="H51" s="27"/>
      <c r="I51" s="27"/>
      <c r="J51" s="27"/>
      <c r="K51" s="27"/>
      <c r="L51" s="27"/>
      <c r="M51" s="27">
        <v>1</v>
      </c>
      <c r="N51" s="27">
        <f ca="1">IF(N47-(M48*N48)-(M49*N49)-(M50*N50)&gt;=M51,1,0)</f>
        <v>1</v>
      </c>
      <c r="O51" s="27">
        <f t="shared" ca="1" si="5"/>
        <v>1</v>
      </c>
      <c r="P51" s="27"/>
      <c r="Q51" s="27">
        <f t="shared" ca="1" si="6"/>
        <v>1</v>
      </c>
      <c r="R51" s="27">
        <f t="shared" ca="1" si="4"/>
        <v>1</v>
      </c>
      <c r="S51" s="27">
        <f t="shared" ca="1" si="4"/>
        <v>1</v>
      </c>
    </row>
    <row r="52" spans="2:19" x14ac:dyDescent="0.3"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>
        <v>1</v>
      </c>
      <c r="N52" s="27">
        <f ca="1">IF(N47-(M48*N48)-(M49*N49)-(M50*N50)-(M51*N51)&gt;=M52,1,0)</f>
        <v>0</v>
      </c>
      <c r="O52" s="27">
        <f t="shared" ca="1" si="5"/>
        <v>0</v>
      </c>
      <c r="P52" s="27"/>
      <c r="Q52" s="27">
        <f t="shared" ca="1" si="6"/>
        <v>0</v>
      </c>
      <c r="R52" s="27">
        <f t="shared" ca="1" si="4"/>
        <v>0</v>
      </c>
      <c r="S52" s="27">
        <f t="shared" ca="1" si="4"/>
        <v>0</v>
      </c>
    </row>
    <row r="53" spans="2:19" x14ac:dyDescent="0.3">
      <c r="B53" s="27"/>
      <c r="C53" s="27"/>
      <c r="D53" s="27"/>
      <c r="E53" s="27"/>
      <c r="F53" s="27"/>
      <c r="G53" s="27"/>
      <c r="H53" s="27"/>
      <c r="I53" s="27"/>
      <c r="J53" s="27"/>
      <c r="K53" s="27"/>
      <c r="L53" s="27"/>
      <c r="M53" s="27"/>
      <c r="N53" s="27"/>
      <c r="O53" s="27"/>
      <c r="P53" s="27"/>
      <c r="Q53" s="27"/>
      <c r="R53" s="27"/>
      <c r="S53" s="27"/>
    </row>
    <row r="54" spans="2:19" x14ac:dyDescent="0.3">
      <c r="B54" s="27"/>
      <c r="C54" s="27"/>
      <c r="D54" s="27"/>
      <c r="E54" s="27"/>
      <c r="F54" s="27"/>
      <c r="G54" s="27"/>
      <c r="H54" s="27"/>
      <c r="I54" s="27"/>
      <c r="J54" s="27"/>
      <c r="K54" s="29" t="s">
        <v>2</v>
      </c>
      <c r="L54" s="29"/>
      <c r="M54" s="27"/>
      <c r="N54" s="27">
        <f ca="1">MINUTE((N45))</f>
        <v>35</v>
      </c>
      <c r="O54" s="27">
        <f ca="1">IF(SUM(N56:N60)&lt;SUM(O56:O60),1,0)</f>
        <v>1</v>
      </c>
      <c r="P54" s="27"/>
      <c r="Q54" s="27"/>
      <c r="R54" s="27"/>
      <c r="S54" s="27"/>
    </row>
    <row r="55" spans="2:19" x14ac:dyDescent="0.3">
      <c r="B55" s="27"/>
      <c r="C55" s="27"/>
      <c r="D55" s="27"/>
      <c r="E55" s="27"/>
      <c r="F55" s="27"/>
      <c r="G55" s="27"/>
      <c r="H55" s="27"/>
      <c r="I55" s="27"/>
      <c r="J55" s="27"/>
      <c r="K55" s="27" t="s">
        <v>3</v>
      </c>
      <c r="L55" s="27"/>
      <c r="M55" s="27"/>
      <c r="N55" s="27">
        <f ca="1">N54/5</f>
        <v>7</v>
      </c>
      <c r="O55" s="27" t="s">
        <v>4</v>
      </c>
      <c r="P55" s="27"/>
      <c r="Q55" s="27"/>
      <c r="R55" s="27">
        <f ca="1">SUM(R56:R60)</f>
        <v>7</v>
      </c>
      <c r="S55" s="27">
        <f ca="1">SUM(S56:S60)</f>
        <v>7</v>
      </c>
    </row>
    <row r="56" spans="2:19" x14ac:dyDescent="0.3"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>
        <v>5</v>
      </c>
      <c r="N56" s="27">
        <f ca="1">IF($N$55&gt;=$M56,1,0)</f>
        <v>1</v>
      </c>
      <c r="O56" s="27">
        <f ca="1">IF(OR(N48=N56,SUM(N48:N52)=SUM(N56:N60)),IF(SUM(N48,N56)=2,0,N56),N56)</f>
        <v>0</v>
      </c>
      <c r="P56" s="27"/>
      <c r="Q56" s="27">
        <f ca="1">IF($R$45&lt;&gt;$S$45,N56,O56)</f>
        <v>0</v>
      </c>
      <c r="R56" s="27">
        <f t="shared" ref="R56:S60" ca="1" si="7">N56*$M56</f>
        <v>5</v>
      </c>
      <c r="S56" s="27">
        <f t="shared" ca="1" si="7"/>
        <v>0</v>
      </c>
    </row>
    <row r="57" spans="2:19" x14ac:dyDescent="0.3">
      <c r="B57" s="27"/>
      <c r="C57" s="27"/>
      <c r="D57" s="27"/>
      <c r="E57" s="27"/>
      <c r="F57" s="27"/>
      <c r="G57" s="27"/>
      <c r="H57" s="27"/>
      <c r="I57" s="27"/>
      <c r="J57" s="27"/>
      <c r="K57" s="27"/>
      <c r="L57" s="27"/>
      <c r="M57" s="27">
        <v>3</v>
      </c>
      <c r="N57" s="27">
        <f ca="1">IF($N$55-($M56*N56)&gt;=$M57,1,0)</f>
        <v>0</v>
      </c>
      <c r="O57" s="27">
        <f ca="1">IF($N$55-($M56*O56)&gt;=$M57,1,0)</f>
        <v>1</v>
      </c>
      <c r="P57" s="27"/>
      <c r="Q57" s="27">
        <f t="shared" ref="Q57:Q60" ca="1" si="8">IF($R$45&lt;&gt;$S$45,N57,O57)</f>
        <v>1</v>
      </c>
      <c r="R57" s="27">
        <f t="shared" ca="1" si="7"/>
        <v>0</v>
      </c>
      <c r="S57" s="27">
        <f t="shared" ca="1" si="7"/>
        <v>3</v>
      </c>
    </row>
    <row r="58" spans="2:19" x14ac:dyDescent="0.3">
      <c r="B58" s="27"/>
      <c r="C58" s="27"/>
      <c r="D58" s="27"/>
      <c r="E58" s="27"/>
      <c r="F58" s="27"/>
      <c r="G58" s="27"/>
      <c r="H58" s="27"/>
      <c r="I58" s="27"/>
      <c r="J58" s="27"/>
      <c r="K58" s="27"/>
      <c r="L58" s="27"/>
      <c r="M58" s="27">
        <v>2</v>
      </c>
      <c r="N58" s="27">
        <f ca="1">IF($N$55-($M56*N56)-($M57*N57)&gt;=$M58,1,0)</f>
        <v>1</v>
      </c>
      <c r="O58" s="27">
        <f ca="1">IF($N$55-($M56*O56)-($M57*O57)&gt;=$M58,1,0)</f>
        <v>1</v>
      </c>
      <c r="P58" s="27"/>
      <c r="Q58" s="27">
        <f t="shared" ca="1" si="8"/>
        <v>1</v>
      </c>
      <c r="R58" s="27">
        <f t="shared" ca="1" si="7"/>
        <v>2</v>
      </c>
      <c r="S58" s="27">
        <f t="shared" ca="1" si="7"/>
        <v>2</v>
      </c>
    </row>
    <row r="59" spans="2:19" x14ac:dyDescent="0.3">
      <c r="B59" s="27"/>
      <c r="C59" s="27"/>
      <c r="D59" s="27"/>
      <c r="E59" s="27"/>
      <c r="F59" s="27"/>
      <c r="G59" s="27"/>
      <c r="H59" s="27"/>
      <c r="I59" s="27"/>
      <c r="J59" s="27"/>
      <c r="K59" s="27"/>
      <c r="L59" s="27"/>
      <c r="M59" s="27">
        <v>1</v>
      </c>
      <c r="N59" s="27">
        <f ca="1">IF($N$55-($M56*N56)-($M57*N57)-($M58*N58)&gt;=$M59,1,0)</f>
        <v>0</v>
      </c>
      <c r="O59" s="27">
        <f ca="1">IF($N$55-($M56*O56)-($M57*O57)-($M58*O58)&gt;=$M59,1,0)</f>
        <v>1</v>
      </c>
      <c r="P59" s="27"/>
      <c r="Q59" s="27">
        <f t="shared" ca="1" si="8"/>
        <v>1</v>
      </c>
      <c r="R59" s="27">
        <f t="shared" ca="1" si="7"/>
        <v>0</v>
      </c>
      <c r="S59" s="27">
        <f t="shared" ca="1" si="7"/>
        <v>1</v>
      </c>
    </row>
    <row r="60" spans="2:19" x14ac:dyDescent="0.3">
      <c r="B60" s="27"/>
      <c r="C60" s="27"/>
      <c r="D60" s="27"/>
      <c r="E60" s="27"/>
      <c r="F60" s="27"/>
      <c r="G60" s="27"/>
      <c r="H60" s="27"/>
      <c r="I60" s="27"/>
      <c r="J60" s="27"/>
      <c r="K60" s="27"/>
      <c r="L60" s="27"/>
      <c r="M60" s="27">
        <v>1</v>
      </c>
      <c r="N60" s="27">
        <f ca="1">IF($N$55-($M56*N56)-($M57*N57)-($M58*N58)-($M59*N59)&gt;=$M60,1,0)</f>
        <v>0</v>
      </c>
      <c r="O60" s="27">
        <f ca="1">IF($N$55-($M56*O56)-($M57*O57)-($M58*O58)-($M59*O59)&gt;=$M60,1,0)</f>
        <v>1</v>
      </c>
      <c r="P60" s="27"/>
      <c r="Q60" s="27">
        <f t="shared" ca="1" si="8"/>
        <v>1</v>
      </c>
      <c r="R60" s="27">
        <f t="shared" ca="1" si="7"/>
        <v>0</v>
      </c>
      <c r="S60" s="27">
        <f t="shared" ca="1" si="7"/>
        <v>1</v>
      </c>
    </row>
    <row r="61" spans="2:19" x14ac:dyDescent="0.3">
      <c r="B61" s="27"/>
      <c r="C61" s="27"/>
      <c r="D61" s="27"/>
      <c r="E61" s="27"/>
      <c r="F61" s="27"/>
      <c r="G61" s="27"/>
      <c r="H61" s="27"/>
      <c r="I61" s="27"/>
      <c r="J61" s="27"/>
      <c r="K61" s="27"/>
      <c r="L61" s="27"/>
      <c r="M61" s="27"/>
      <c r="N61" s="27">
        <f ca="1">SUM(N48:N52,N56:N60)</f>
        <v>6</v>
      </c>
      <c r="O61" s="27">
        <f ca="1">SUM(O48:O52,O56:O60)</f>
        <v>8</v>
      </c>
      <c r="P61" s="27"/>
      <c r="Q61" s="27"/>
      <c r="R61" s="27"/>
      <c r="S61" s="27"/>
    </row>
    <row r="62" spans="2:19" x14ac:dyDescent="0.3">
      <c r="B62" s="27"/>
      <c r="C62" s="27"/>
      <c r="D62" s="27"/>
      <c r="E62" s="27"/>
      <c r="F62" s="27"/>
      <c r="G62" s="27"/>
      <c r="H62" s="27"/>
      <c r="I62" s="27"/>
      <c r="J62" s="27"/>
      <c r="K62" s="29" t="s">
        <v>5</v>
      </c>
      <c r="L62" s="29"/>
      <c r="M62" s="27">
        <v>5</v>
      </c>
      <c r="N62" s="27">
        <f ca="1">N48*N56</f>
        <v>1</v>
      </c>
      <c r="O62" s="27">
        <f ca="1">O48*O56</f>
        <v>0</v>
      </c>
      <c r="P62" s="27"/>
      <c r="Q62" s="27">
        <f ca="1">IF($R$45&lt;&gt;$S$45,N62,O62)</f>
        <v>0</v>
      </c>
      <c r="R62" s="27"/>
      <c r="S62" s="27"/>
    </row>
    <row r="63" spans="2:19" x14ac:dyDescent="0.3">
      <c r="B63" s="27"/>
      <c r="C63" s="27"/>
      <c r="D63" s="27"/>
      <c r="E63" s="27"/>
      <c r="F63" s="27"/>
      <c r="G63" s="27"/>
      <c r="H63" s="27"/>
      <c r="I63" s="27"/>
      <c r="J63" s="27"/>
      <c r="K63" s="27"/>
      <c r="L63" s="27"/>
      <c r="M63" s="27">
        <v>3</v>
      </c>
      <c r="N63" s="27">
        <f ca="1">N49*N57</f>
        <v>0</v>
      </c>
      <c r="O63" s="27">
        <f t="shared" ref="O63:O66" ca="1" si="9">O49*O57</f>
        <v>1</v>
      </c>
      <c r="P63" s="27"/>
      <c r="Q63" s="27">
        <f t="shared" ref="Q63:Q66" ca="1" si="10">IF($R$45&lt;&gt;$S$45,N63,O63)</f>
        <v>1</v>
      </c>
      <c r="R63" s="27"/>
      <c r="S63" s="27"/>
    </row>
    <row r="64" spans="2:19" x14ac:dyDescent="0.3">
      <c r="B64" s="27"/>
      <c r="C64" s="27"/>
      <c r="D64" s="27"/>
      <c r="E64" s="27"/>
      <c r="F64" s="27"/>
      <c r="G64" s="27"/>
      <c r="H64" s="27"/>
      <c r="I64" s="27"/>
      <c r="J64" s="27"/>
      <c r="K64" s="27"/>
      <c r="L64" s="27"/>
      <c r="M64" s="27">
        <v>2</v>
      </c>
      <c r="N64" s="27">
        <f ca="1">N50*N58</f>
        <v>1</v>
      </c>
      <c r="O64" s="27">
        <f t="shared" ca="1" si="9"/>
        <v>1</v>
      </c>
      <c r="P64" s="27"/>
      <c r="Q64" s="27">
        <f t="shared" ca="1" si="10"/>
        <v>1</v>
      </c>
      <c r="R64" s="27"/>
      <c r="S64" s="27"/>
    </row>
    <row r="65" spans="2:19" x14ac:dyDescent="0.3">
      <c r="B65" s="27"/>
      <c r="C65" s="27"/>
      <c r="D65" s="27"/>
      <c r="E65" s="27"/>
      <c r="F65" s="27"/>
      <c r="G65" s="27"/>
      <c r="H65" s="27"/>
      <c r="I65" s="27"/>
      <c r="J65" s="27"/>
      <c r="K65" s="27"/>
      <c r="L65" s="27"/>
      <c r="M65" s="27">
        <v>1</v>
      </c>
      <c r="N65" s="27">
        <f ca="1">N51*N59</f>
        <v>0</v>
      </c>
      <c r="O65" s="27">
        <f t="shared" ca="1" si="9"/>
        <v>1</v>
      </c>
      <c r="P65" s="27"/>
      <c r="Q65" s="27">
        <f t="shared" ca="1" si="10"/>
        <v>1</v>
      </c>
      <c r="R65" s="27"/>
      <c r="S65" s="27"/>
    </row>
    <row r="66" spans="2:19" x14ac:dyDescent="0.3">
      <c r="B66" s="27"/>
      <c r="C66" s="27"/>
      <c r="D66" s="27"/>
      <c r="E66" s="27"/>
      <c r="F66" s="27"/>
      <c r="G66" s="27"/>
      <c r="H66" s="27"/>
      <c r="I66" s="27"/>
      <c r="J66" s="27"/>
      <c r="K66" s="27"/>
      <c r="L66" s="27"/>
      <c r="M66" s="27">
        <v>1</v>
      </c>
      <c r="N66" s="27">
        <f ca="1">N52*N60</f>
        <v>0</v>
      </c>
      <c r="O66" s="27">
        <f t="shared" ca="1" si="9"/>
        <v>0</v>
      </c>
      <c r="P66" s="27"/>
      <c r="Q66" s="27">
        <f t="shared" ca="1" si="10"/>
        <v>0</v>
      </c>
      <c r="R66" s="27"/>
      <c r="S66" s="27"/>
    </row>
  </sheetData>
  <mergeCells count="3">
    <mergeCell ref="C17:D18"/>
    <mergeCell ref="C3:D4"/>
    <mergeCell ref="N3:N7"/>
  </mergeCells>
  <conditionalFormatting sqref="F3:J7">
    <cfRule type="expression" dxfId="16" priority="90">
      <formula>$Q$62</formula>
    </cfRule>
    <cfRule type="expression" dxfId="15" priority="91">
      <formula>$Q$56</formula>
    </cfRule>
    <cfRule type="expression" dxfId="14" priority="92">
      <formula>$Q$48</formula>
    </cfRule>
  </conditionalFormatting>
  <conditionalFormatting sqref="C5:E7">
    <cfRule type="expression" dxfId="13" priority="93">
      <formula>$Q$63</formula>
    </cfRule>
    <cfRule type="expression" dxfId="12" priority="94">
      <formula>$Q$57</formula>
    </cfRule>
    <cfRule type="expression" dxfId="11" priority="95">
      <formula>$Q$49</formula>
    </cfRule>
  </conditionalFormatting>
  <conditionalFormatting sqref="C3">
    <cfRule type="expression" dxfId="10" priority="96">
      <formula>$Q$64</formula>
    </cfRule>
    <cfRule type="expression" dxfId="9" priority="97">
      <formula>$Q$58</formula>
    </cfRule>
    <cfRule type="expression" dxfId="8" priority="98">
      <formula>$Q$50</formula>
    </cfRule>
  </conditionalFormatting>
  <conditionalFormatting sqref="E4">
    <cfRule type="expression" dxfId="7" priority="99">
      <formula>$Q$66</formula>
    </cfRule>
    <cfRule type="expression" dxfId="6" priority="100">
      <formula>$Q$60</formula>
    </cfRule>
    <cfRule type="expression" dxfId="5" priority="101">
      <formula>AND($Q$51,NOT($Q$59))</formula>
    </cfRule>
  </conditionalFormatting>
  <conditionalFormatting sqref="E3">
    <cfRule type="expression" dxfId="4" priority="102">
      <formula>$Q$65</formula>
    </cfRule>
    <cfRule type="expression" dxfId="3" priority="103">
      <formula>$Q$59</formula>
    </cfRule>
    <cfRule type="expression" dxfId="2" priority="104">
      <formula>$Q$52</formula>
    </cfRule>
  </conditionalFormatting>
  <conditionalFormatting sqref="R3">
    <cfRule type="expression" dxfId="1" priority="1">
      <formula>$Q$3="System Time"</formula>
    </cfRule>
  </conditionalFormatting>
  <conditionalFormatting sqref="C5:J7 C3 E3:J4">
    <cfRule type="expression" dxfId="0" priority="105">
      <formula>SEARCH("hide",$Q$6)=1</formula>
    </cfRule>
  </conditionalFormatting>
  <dataValidations count="2">
    <dataValidation type="list" allowBlank="1" showInputMessage="1" showErrorMessage="1" sqref="Q3">
      <formula1>"System Time,Show the time I enter here:"</formula1>
    </dataValidation>
    <dataValidation type="list" allowBlank="1" showInputMessage="1" showErrorMessage="1" sqref="Q6">
      <formula1>"Show magnitude number in clock, hide magnitude number in clock"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Hewlett-Packard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Ingeborg</dc:creator>
  <cp:lastModifiedBy>Ingeborg</cp:lastModifiedBy>
  <dcterms:created xsi:type="dcterms:W3CDTF">2015-05-10T03:45:16Z</dcterms:created>
  <dcterms:modified xsi:type="dcterms:W3CDTF">2015-05-10T11:37:12Z</dcterms:modified>
</cp:coreProperties>
</file>